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OKUMENTI\PRIHODI I RASHODI 1-6\PRIHODI I RASHODI 1-6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255" windowHeight="900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H305" i="9"/>
  <c r="G305" i="9"/>
  <c r="F305" i="9"/>
  <c r="E305" i="9"/>
  <c r="B305" i="9" s="1"/>
  <c r="H304" i="9"/>
  <c r="E304" i="9" s="1"/>
  <c r="B304" i="9" s="1"/>
  <c r="G304" i="9"/>
  <c r="F304" i="9"/>
  <c r="H303" i="9"/>
  <c r="G303" i="9"/>
  <c r="E303" i="9" s="1"/>
  <c r="B303" i="9" s="1"/>
  <c r="F303" i="9"/>
  <c r="H302" i="9"/>
  <c r="G302" i="9"/>
  <c r="E302" i="9" s="1"/>
  <c r="B302" i="9" s="1"/>
  <c r="F302" i="9"/>
  <c r="H301" i="9"/>
  <c r="G301" i="9"/>
  <c r="E301" i="9" s="1"/>
  <c r="B301" i="9" s="1"/>
  <c r="F301" i="9"/>
  <c r="H300" i="9"/>
  <c r="G300" i="9"/>
  <c r="F300" i="9"/>
  <c r="H299" i="9"/>
  <c r="G299" i="9"/>
  <c r="F299" i="9"/>
  <c r="H298" i="9"/>
  <c r="G298" i="9"/>
  <c r="F298" i="9"/>
  <c r="H297" i="9"/>
  <c r="G297" i="9"/>
  <c r="E297" i="9" s="1"/>
  <c r="B297" i="9" s="1"/>
  <c r="F297" i="9"/>
  <c r="H296" i="9"/>
  <c r="E296" i="9" s="1"/>
  <c r="B296" i="9" s="1"/>
  <c r="G296" i="9"/>
  <c r="F296" i="9"/>
  <c r="H295" i="9"/>
  <c r="G295" i="9"/>
  <c r="F295" i="9"/>
  <c r="H294" i="9"/>
  <c r="G294" i="9"/>
  <c r="F294" i="9"/>
  <c r="B294" i="9" s="1"/>
  <c r="E294" i="9"/>
  <c r="H293" i="9"/>
  <c r="G293" i="9"/>
  <c r="F293" i="9"/>
  <c r="H292" i="9"/>
  <c r="G292" i="9"/>
  <c r="F292" i="9"/>
  <c r="F277" i="9" s="1"/>
  <c r="H291" i="9"/>
  <c r="G291" i="9"/>
  <c r="F291" i="9"/>
  <c r="E291" i="9"/>
  <c r="B291" i="9" s="1"/>
  <c r="F290" i="9"/>
  <c r="F289" i="9"/>
  <c r="H288" i="9"/>
  <c r="G288" i="9"/>
  <c r="E288" i="9" s="1"/>
  <c r="B288" i="9" s="1"/>
  <c r="F288" i="9"/>
  <c r="H287" i="9"/>
  <c r="G287" i="9"/>
  <c r="E287" i="9" s="1"/>
  <c r="B287" i="9" s="1"/>
  <c r="F287" i="9"/>
  <c r="H286" i="9"/>
  <c r="G286" i="9"/>
  <c r="E286" i="9" s="1"/>
  <c r="F286" i="9"/>
  <c r="H285" i="9"/>
  <c r="G285" i="9"/>
  <c r="F285" i="9"/>
  <c r="F284" i="9"/>
  <c r="H283" i="9"/>
  <c r="G283" i="9"/>
  <c r="E283" i="9" s="1"/>
  <c r="F283" i="9"/>
  <c r="B283" i="9"/>
  <c r="H282" i="9"/>
  <c r="G282" i="9"/>
  <c r="E282" i="9" s="1"/>
  <c r="B282" i="9" s="1"/>
  <c r="F282" i="9"/>
  <c r="H281" i="9"/>
  <c r="G281" i="9"/>
  <c r="F281" i="9"/>
  <c r="E281" i="9"/>
  <c r="B281" i="9"/>
  <c r="F280" i="9"/>
  <c r="F279" i="9"/>
  <c r="F278" i="9"/>
  <c r="F276" i="9"/>
  <c r="L275" i="9"/>
  <c r="F275" i="9" s="1"/>
  <c r="H275" i="9"/>
  <c r="F274" i="9"/>
  <c r="I273" i="9"/>
  <c r="H273" i="9"/>
  <c r="F273" i="9"/>
  <c r="E272" i="9"/>
  <c r="M271" i="9"/>
  <c r="L271" i="9"/>
  <c r="F271" i="9" s="1"/>
  <c r="B271" i="9" s="1"/>
  <c r="E271" i="9"/>
  <c r="M270" i="9"/>
  <c r="F270" i="9" s="1"/>
  <c r="L270" i="9"/>
  <c r="E270" i="9"/>
  <c r="M269" i="9"/>
  <c r="L269" i="9"/>
  <c r="F269" i="9"/>
  <c r="E269" i="9"/>
  <c r="B269" i="9" s="1"/>
  <c r="M268" i="9"/>
  <c r="L268" i="9"/>
  <c r="F268" i="9" s="1"/>
  <c r="E268" i="9"/>
  <c r="M267" i="9"/>
  <c r="L267" i="9"/>
  <c r="F267" i="9" s="1"/>
  <c r="E267" i="9"/>
  <c r="B267" i="9" s="1"/>
  <c r="M266" i="9"/>
  <c r="L266" i="9"/>
  <c r="F266" i="9" s="1"/>
  <c r="E266" i="9"/>
  <c r="B266" i="9"/>
  <c r="M265" i="9"/>
  <c r="L265" i="9"/>
  <c r="F265" i="9" s="1"/>
  <c r="E265" i="9"/>
  <c r="B265" i="9" s="1"/>
  <c r="M264" i="9"/>
  <c r="L264" i="9"/>
  <c r="F264" i="9"/>
  <c r="E264" i="9"/>
  <c r="B264" i="9"/>
  <c r="M263" i="9"/>
  <c r="L263" i="9"/>
  <c r="F263" i="9" s="1"/>
  <c r="B263" i="9" s="1"/>
  <c r="E263" i="9"/>
  <c r="M262" i="9"/>
  <c r="F262" i="9" s="1"/>
  <c r="L262" i="9"/>
  <c r="E262" i="9"/>
  <c r="M261" i="9"/>
  <c r="L261" i="9"/>
  <c r="F261" i="9"/>
  <c r="E261" i="9"/>
  <c r="B261" i="9" s="1"/>
  <c r="M260" i="9"/>
  <c r="L260" i="9"/>
  <c r="E260" i="9"/>
  <c r="M259" i="9"/>
  <c r="L259" i="9"/>
  <c r="F259" i="9" s="1"/>
  <c r="E259" i="9"/>
  <c r="M258" i="9"/>
  <c r="L258" i="9"/>
  <c r="F258" i="9" s="1"/>
  <c r="B258" i="9" s="1"/>
  <c r="E258" i="9"/>
  <c r="M257" i="9"/>
  <c r="L257" i="9"/>
  <c r="F257" i="9" s="1"/>
  <c r="E257" i="9"/>
  <c r="B257" i="9" s="1"/>
  <c r="M256" i="9"/>
  <c r="L256" i="9"/>
  <c r="F256" i="9"/>
  <c r="B256" i="9" s="1"/>
  <c r="E256" i="9"/>
  <c r="M255" i="9"/>
  <c r="L255" i="9"/>
  <c r="F255" i="9" s="1"/>
  <c r="B255" i="9" s="1"/>
  <c r="E255" i="9"/>
  <c r="M254" i="9"/>
  <c r="L254" i="9"/>
  <c r="F254" i="9"/>
  <c r="E254" i="9"/>
  <c r="B254" i="9" s="1"/>
  <c r="M253" i="9"/>
  <c r="L253" i="9"/>
  <c r="F253" i="9"/>
  <c r="E253" i="9"/>
  <c r="B253" i="9" s="1"/>
  <c r="M252" i="9"/>
  <c r="L252" i="9"/>
  <c r="F252" i="9" s="1"/>
  <c r="E252" i="9"/>
  <c r="M251" i="9"/>
  <c r="L251" i="9"/>
  <c r="F251" i="9" s="1"/>
  <c r="E251" i="9"/>
  <c r="M250" i="9"/>
  <c r="L250" i="9"/>
  <c r="F250" i="9" s="1"/>
  <c r="B250" i="9" s="1"/>
  <c r="E250" i="9"/>
  <c r="M249" i="9"/>
  <c r="L249" i="9"/>
  <c r="F249" i="9" s="1"/>
  <c r="E249" i="9"/>
  <c r="M248" i="9"/>
  <c r="L248" i="9"/>
  <c r="F248" i="9"/>
  <c r="B248" i="9" s="1"/>
  <c r="E248" i="9"/>
  <c r="M247" i="9"/>
  <c r="L247" i="9"/>
  <c r="F247" i="9" s="1"/>
  <c r="B247" i="9" s="1"/>
  <c r="E247" i="9"/>
  <c r="M246" i="9"/>
  <c r="L246" i="9"/>
  <c r="F246" i="9"/>
  <c r="E246" i="9"/>
  <c r="M245" i="9"/>
  <c r="L245" i="9"/>
  <c r="F245" i="9" s="1"/>
  <c r="E245" i="9"/>
  <c r="B245" i="9" s="1"/>
  <c r="M244" i="9"/>
  <c r="L244" i="9"/>
  <c r="E244" i="9"/>
  <c r="M243" i="9"/>
  <c r="L243" i="9"/>
  <c r="F243" i="9" s="1"/>
  <c r="E243" i="9"/>
  <c r="B243" i="9" s="1"/>
  <c r="M242" i="9"/>
  <c r="L242" i="9"/>
  <c r="F242" i="9" s="1"/>
  <c r="B242" i="9" s="1"/>
  <c r="E242" i="9"/>
  <c r="M241" i="9"/>
  <c r="L241" i="9"/>
  <c r="F241" i="9" s="1"/>
  <c r="E241" i="9"/>
  <c r="M240" i="9"/>
  <c r="L240" i="9"/>
  <c r="F240" i="9"/>
  <c r="B240" i="9" s="1"/>
  <c r="E240" i="9"/>
  <c r="M239" i="9"/>
  <c r="L239" i="9"/>
  <c r="F239" i="9" s="1"/>
  <c r="B239" i="9" s="1"/>
  <c r="E239" i="9"/>
  <c r="M238" i="9"/>
  <c r="F238" i="9" s="1"/>
  <c r="L238" i="9"/>
  <c r="E238" i="9"/>
  <c r="M237" i="9"/>
  <c r="L237" i="9"/>
  <c r="F237" i="9"/>
  <c r="E237" i="9"/>
  <c r="B237" i="9" s="1"/>
  <c r="M236" i="9"/>
  <c r="L236" i="9"/>
  <c r="E236" i="9"/>
  <c r="M235" i="9"/>
  <c r="L235" i="9"/>
  <c r="F235" i="9" s="1"/>
  <c r="E235" i="9"/>
  <c r="B235" i="9" s="1"/>
  <c r="M234" i="9"/>
  <c r="L234" i="9"/>
  <c r="F234" i="9" s="1"/>
  <c r="B234" i="9" s="1"/>
  <c r="E234" i="9"/>
  <c r="M233" i="9"/>
  <c r="L233" i="9"/>
  <c r="F233" i="9" s="1"/>
  <c r="E233" i="9"/>
  <c r="B233" i="9" s="1"/>
  <c r="M232" i="9"/>
  <c r="L232" i="9"/>
  <c r="F232" i="9"/>
  <c r="B232" i="9" s="1"/>
  <c r="E232" i="9"/>
  <c r="M231" i="9"/>
  <c r="L231" i="9"/>
  <c r="F231" i="9" s="1"/>
  <c r="B231" i="9" s="1"/>
  <c r="E231" i="9"/>
  <c r="M230" i="9"/>
  <c r="F230" i="9" s="1"/>
  <c r="L230" i="9"/>
  <c r="E230" i="9"/>
  <c r="M229" i="9"/>
  <c r="L229" i="9"/>
  <c r="F229" i="9"/>
  <c r="E229" i="9"/>
  <c r="B229" i="9" s="1"/>
  <c r="M228" i="9"/>
  <c r="L228" i="9"/>
  <c r="F228" i="9" s="1"/>
  <c r="E228" i="9"/>
  <c r="M227" i="9"/>
  <c r="L227" i="9"/>
  <c r="F227" i="9" s="1"/>
  <c r="E227" i="9"/>
  <c r="B227" i="9" s="1"/>
  <c r="M226" i="9"/>
  <c r="L226" i="9"/>
  <c r="E226" i="9"/>
  <c r="M225" i="9"/>
  <c r="L225" i="9"/>
  <c r="F225" i="9" s="1"/>
  <c r="E225" i="9"/>
  <c r="M224" i="9"/>
  <c r="L224" i="9"/>
  <c r="F224" i="9"/>
  <c r="E224" i="9"/>
  <c r="B224" i="9"/>
  <c r="M223" i="9"/>
  <c r="L223" i="9"/>
  <c r="F223" i="9" s="1"/>
  <c r="B223" i="9" s="1"/>
  <c r="E223" i="9"/>
  <c r="M222" i="9"/>
  <c r="F222" i="9" s="1"/>
  <c r="L222" i="9"/>
  <c r="E222" i="9"/>
  <c r="M221" i="9"/>
  <c r="L221" i="9"/>
  <c r="E221" i="9"/>
  <c r="M220" i="9"/>
  <c r="L220" i="9"/>
  <c r="F220" i="9" s="1"/>
  <c r="E220" i="9"/>
  <c r="M219" i="9"/>
  <c r="L219" i="9"/>
  <c r="E219" i="9"/>
  <c r="M218" i="9"/>
  <c r="L218" i="9"/>
  <c r="E218" i="9"/>
  <c r="M217" i="9"/>
  <c r="L217" i="9"/>
  <c r="E217" i="9"/>
  <c r="M216" i="9"/>
  <c r="L216" i="9"/>
  <c r="F216" i="9"/>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E153" i="9" s="1"/>
  <c r="G153" i="9"/>
  <c r="F153" i="9"/>
  <c r="H152" i="9"/>
  <c r="G152" i="9"/>
  <c r="F152" i="9"/>
  <c r="E152" i="9"/>
  <c r="B152" i="9" s="1"/>
  <c r="H151" i="9"/>
  <c r="G151" i="9"/>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G141" i="9"/>
  <c r="F141" i="9"/>
  <c r="B141" i="9"/>
  <c r="H140" i="9"/>
  <c r="G140" i="9"/>
  <c r="E140" i="9" s="1"/>
  <c r="B140" i="9" s="1"/>
  <c r="F140" i="9"/>
  <c r="H139" i="9"/>
  <c r="G139" i="9"/>
  <c r="E139" i="9" s="1"/>
  <c r="B139" i="9" s="1"/>
  <c r="F139" i="9"/>
  <c r="H138" i="9"/>
  <c r="G138" i="9"/>
  <c r="E138" i="9" s="1"/>
  <c r="B138" i="9" s="1"/>
  <c r="F138" i="9"/>
  <c r="H137" i="9"/>
  <c r="E137" i="9" s="1"/>
  <c r="G137" i="9"/>
  <c r="F137" i="9"/>
  <c r="H136" i="9"/>
  <c r="G136" i="9"/>
  <c r="F136" i="9"/>
  <c r="E136" i="9"/>
  <c r="B136" i="9" s="1"/>
  <c r="H135" i="9"/>
  <c r="G135" i="9"/>
  <c r="F135" i="9"/>
  <c r="H134" i="9"/>
  <c r="G134" i="9"/>
  <c r="E134" i="9" s="1"/>
  <c r="B134" i="9" s="1"/>
  <c r="F134" i="9"/>
  <c r="H133" i="9"/>
  <c r="E133" i="9" s="1"/>
  <c r="B133" i="9" s="1"/>
  <c r="G133" i="9"/>
  <c r="F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E126" i="9"/>
  <c r="B126" i="9"/>
  <c r="H125" i="9"/>
  <c r="E125" i="9" s="1"/>
  <c r="G125" i="9"/>
  <c r="F125" i="9"/>
  <c r="B125" i="9"/>
  <c r="H124" i="9"/>
  <c r="G124" i="9"/>
  <c r="E124" i="9" s="1"/>
  <c r="F124" i="9"/>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G118" i="9"/>
  <c r="E118" i="9" s="1"/>
  <c r="B118" i="9" s="1"/>
  <c r="F118" i="9"/>
  <c r="H117" i="9"/>
  <c r="E117" i="9" s="1"/>
  <c r="G117" i="9"/>
  <c r="F117" i="9"/>
  <c r="B117" i="9"/>
  <c r="H116" i="9"/>
  <c r="G116" i="9"/>
  <c r="E116" i="9" s="1"/>
  <c r="B116" i="9" s="1"/>
  <c r="F116" i="9"/>
  <c r="H115" i="9"/>
  <c r="G115" i="9"/>
  <c r="E115" i="9" s="1"/>
  <c r="B115" i="9" s="1"/>
  <c r="F115" i="9"/>
  <c r="H114" i="9"/>
  <c r="G114" i="9"/>
  <c r="F114" i="9"/>
  <c r="H113" i="9"/>
  <c r="G113" i="9"/>
  <c r="F113" i="9"/>
  <c r="E113" i="9"/>
  <c r="B113" i="9" s="1"/>
  <c r="H112" i="9"/>
  <c r="G112" i="9"/>
  <c r="F112" i="9"/>
  <c r="E112" i="9"/>
  <c r="B112" i="9" s="1"/>
  <c r="H111" i="9"/>
  <c r="G111" i="9"/>
  <c r="F111" i="9"/>
  <c r="H110" i="9"/>
  <c r="G110" i="9"/>
  <c r="E110" i="9" s="1"/>
  <c r="B110" i="9" s="1"/>
  <c r="F110" i="9"/>
  <c r="H109" i="9"/>
  <c r="E109" i="9" s="1"/>
  <c r="G109" i="9"/>
  <c r="F109" i="9"/>
  <c r="B109" i="9"/>
  <c r="H108" i="9"/>
  <c r="G108" i="9"/>
  <c r="E108" i="9" s="1"/>
  <c r="B108" i="9" s="1"/>
  <c r="F108" i="9"/>
  <c r="H107" i="9"/>
  <c r="G107" i="9"/>
  <c r="F107" i="9"/>
  <c r="E107" i="9"/>
  <c r="B107" i="9"/>
  <c r="H106" i="9"/>
  <c r="G106" i="9"/>
  <c r="E106" i="9" s="1"/>
  <c r="B106" i="9" s="1"/>
  <c r="F106" i="9"/>
  <c r="H105" i="9"/>
  <c r="E105" i="9" s="1"/>
  <c r="B105" i="9" s="1"/>
  <c r="G105" i="9"/>
  <c r="F105" i="9"/>
  <c r="H104" i="9"/>
  <c r="G104" i="9"/>
  <c r="F104" i="9"/>
  <c r="E104" i="9"/>
  <c r="B104" i="9" s="1"/>
  <c r="H103" i="9"/>
  <c r="G103" i="9"/>
  <c r="F103" i="9"/>
  <c r="H102" i="9"/>
  <c r="G102" i="9"/>
  <c r="E102" i="9" s="1"/>
  <c r="B102" i="9" s="1"/>
  <c r="F102" i="9"/>
  <c r="H101" i="9"/>
  <c r="E101" i="9" s="1"/>
  <c r="B101" i="9" s="1"/>
  <c r="G101" i="9"/>
  <c r="F101" i="9"/>
  <c r="H100" i="9"/>
  <c r="G100" i="9"/>
  <c r="E100" i="9" s="1"/>
  <c r="F100" i="9"/>
  <c r="H99" i="9"/>
  <c r="G99" i="9"/>
  <c r="F99" i="9"/>
  <c r="E99" i="9"/>
  <c r="B99" i="9"/>
  <c r="H98" i="9"/>
  <c r="G98" i="9"/>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E92" i="9" s="1"/>
  <c r="B92" i="9" s="1"/>
  <c r="F92" i="9"/>
  <c r="H91" i="9"/>
  <c r="G91" i="9"/>
  <c r="F91" i="9"/>
  <c r="B91" i="9" s="1"/>
  <c r="E91" i="9"/>
  <c r="H90" i="9"/>
  <c r="G90" i="9"/>
  <c r="E90" i="9" s="1"/>
  <c r="B90" i="9" s="1"/>
  <c r="F90" i="9"/>
  <c r="H89" i="9"/>
  <c r="E89" i="9" s="1"/>
  <c r="B89" i="9" s="1"/>
  <c r="G89" i="9"/>
  <c r="F89" i="9"/>
  <c r="H88" i="9"/>
  <c r="G88" i="9"/>
  <c r="F88" i="9"/>
  <c r="E88" i="9"/>
  <c r="B88" i="9" s="1"/>
  <c r="H87" i="9"/>
  <c r="G87" i="9"/>
  <c r="F87" i="9"/>
  <c r="H86" i="9"/>
  <c r="G86" i="9"/>
  <c r="F86" i="9"/>
  <c r="E86" i="9"/>
  <c r="B86" i="9" s="1"/>
  <c r="H85" i="9"/>
  <c r="G85" i="9"/>
  <c r="E85" i="9" s="1"/>
  <c r="B85" i="9" s="1"/>
  <c r="F85" i="9"/>
  <c r="H84" i="9"/>
  <c r="G84" i="9"/>
  <c r="E84" i="9" s="1"/>
  <c r="F84" i="9"/>
  <c r="H83" i="9"/>
  <c r="G83" i="9"/>
  <c r="F83" i="9"/>
  <c r="B83" i="9" s="1"/>
  <c r="E83" i="9"/>
  <c r="H82" i="9"/>
  <c r="G82" i="9"/>
  <c r="E82" i="9" s="1"/>
  <c r="B82" i="9" s="1"/>
  <c r="F82" i="9"/>
  <c r="H81" i="9"/>
  <c r="G81" i="9"/>
  <c r="F81" i="9"/>
  <c r="E81" i="9"/>
  <c r="B81" i="9" s="1"/>
  <c r="H80" i="9"/>
  <c r="G80" i="9"/>
  <c r="F80" i="9"/>
  <c r="E80" i="9"/>
  <c r="B80" i="9" s="1"/>
  <c r="H79" i="9"/>
  <c r="G79" i="9"/>
  <c r="E79" i="9" s="1"/>
  <c r="B79" i="9" s="1"/>
  <c r="F79" i="9"/>
  <c r="H78" i="9"/>
  <c r="G78" i="9"/>
  <c r="F78" i="9"/>
  <c r="E78" i="9"/>
  <c r="B78" i="9"/>
  <c r="H77" i="9"/>
  <c r="G77" i="9"/>
  <c r="F77" i="9"/>
  <c r="E77" i="9"/>
  <c r="B77" i="9"/>
  <c r="H76" i="9"/>
  <c r="G76" i="9"/>
  <c r="E76" i="9" s="1"/>
  <c r="F76" i="9"/>
  <c r="H75" i="9"/>
  <c r="G75" i="9"/>
  <c r="E75" i="9" s="1"/>
  <c r="B75" i="9" s="1"/>
  <c r="F75" i="9"/>
  <c r="H74" i="9"/>
  <c r="E74" i="9" s="1"/>
  <c r="B74" i="9" s="1"/>
  <c r="G74" i="9"/>
  <c r="F74" i="9"/>
  <c r="H73" i="9"/>
  <c r="E73" i="9" s="1"/>
  <c r="B73" i="9" s="1"/>
  <c r="G73" i="9"/>
  <c r="F73" i="9"/>
  <c r="H72" i="9"/>
  <c r="G72" i="9"/>
  <c r="F72" i="9"/>
  <c r="E72" i="9"/>
  <c r="B72" i="9" s="1"/>
  <c r="H71" i="9"/>
  <c r="G71" i="9"/>
  <c r="F71" i="9"/>
  <c r="H70" i="9"/>
  <c r="G70" i="9"/>
  <c r="F70" i="9"/>
  <c r="H69" i="9"/>
  <c r="E69" i="9" s="1"/>
  <c r="B69" i="9" s="1"/>
  <c r="G69" i="9"/>
  <c r="F69" i="9"/>
  <c r="H68" i="9"/>
  <c r="G68" i="9"/>
  <c r="F68" i="9"/>
  <c r="H67" i="9"/>
  <c r="G67" i="9"/>
  <c r="F67" i="9"/>
  <c r="B67" i="9" s="1"/>
  <c r="E67" i="9"/>
  <c r="H66" i="9"/>
  <c r="G66" i="9"/>
  <c r="F66" i="9"/>
  <c r="H65" i="9"/>
  <c r="E65" i="9" s="1"/>
  <c r="B65" i="9" s="1"/>
  <c r="G65" i="9"/>
  <c r="F65" i="9"/>
  <c r="H64" i="9"/>
  <c r="G64" i="9"/>
  <c r="F64" i="9"/>
  <c r="E64" i="9"/>
  <c r="B64" i="9" s="1"/>
  <c r="H63" i="9"/>
  <c r="G63" i="9"/>
  <c r="F63" i="9"/>
  <c r="H62" i="9"/>
  <c r="G62" i="9"/>
  <c r="E62" i="9" s="1"/>
  <c r="B62" i="9" s="1"/>
  <c r="F62" i="9"/>
  <c r="H61" i="9"/>
  <c r="G61" i="9"/>
  <c r="F61" i="9"/>
  <c r="E61" i="9"/>
  <c r="B61" i="9"/>
  <c r="H60" i="9"/>
  <c r="G60" i="9"/>
  <c r="E60" i="9" s="1"/>
  <c r="F60" i="9"/>
  <c r="H59" i="9"/>
  <c r="G59" i="9"/>
  <c r="F59" i="9"/>
  <c r="B59" i="9" s="1"/>
  <c r="E59" i="9"/>
  <c r="H58" i="9"/>
  <c r="G58" i="9"/>
  <c r="F58" i="9"/>
  <c r="H57" i="9"/>
  <c r="E57" i="9" s="1"/>
  <c r="B57" i="9" s="1"/>
  <c r="G57" i="9"/>
  <c r="F57" i="9"/>
  <c r="H56" i="9"/>
  <c r="G56" i="9"/>
  <c r="F56" i="9"/>
  <c r="E56" i="9"/>
  <c r="B56" i="9" s="1"/>
  <c r="H55" i="9"/>
  <c r="G55" i="9"/>
  <c r="F55" i="9"/>
  <c r="H54" i="9"/>
  <c r="G54" i="9"/>
  <c r="E54" i="9" s="1"/>
  <c r="B54" i="9" s="1"/>
  <c r="F54" i="9"/>
  <c r="H53" i="9"/>
  <c r="E53" i="9" s="1"/>
  <c r="B53" i="9" s="1"/>
  <c r="G53" i="9"/>
  <c r="F53" i="9"/>
  <c r="H52" i="9"/>
  <c r="G52" i="9"/>
  <c r="E52" i="9" s="1"/>
  <c r="B52" i="9" s="1"/>
  <c r="F52" i="9"/>
  <c r="H51" i="9"/>
  <c r="G51" i="9"/>
  <c r="E51" i="9" s="1"/>
  <c r="B51" i="9" s="1"/>
  <c r="F51" i="9"/>
  <c r="H50" i="9"/>
  <c r="G50" i="9"/>
  <c r="E50" i="9" s="1"/>
  <c r="B50" i="9" s="1"/>
  <c r="F50" i="9"/>
  <c r="H49" i="9"/>
  <c r="G49" i="9"/>
  <c r="F49" i="9"/>
  <c r="E49" i="9"/>
  <c r="H48" i="9"/>
  <c r="G48" i="9"/>
  <c r="F48" i="9"/>
  <c r="E48" i="9"/>
  <c r="B48" i="9" s="1"/>
  <c r="H47" i="9"/>
  <c r="G47" i="9"/>
  <c r="E47" i="9" s="1"/>
  <c r="B47" i="9" s="1"/>
  <c r="F47" i="9"/>
  <c r="H46" i="9"/>
  <c r="G46" i="9"/>
  <c r="E46" i="9" s="1"/>
  <c r="B46" i="9" s="1"/>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G37" i="9"/>
  <c r="E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E31" i="9" s="1"/>
  <c r="G31" i="9"/>
  <c r="F31" i="9"/>
  <c r="B31" i="9"/>
  <c r="H30" i="9"/>
  <c r="G30" i="9"/>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C1530" i="1" s="1"/>
  <c r="G1530" i="1" s="1"/>
  <c r="D50" i="8"/>
  <c r="D44" i="8"/>
  <c r="D36" i="8"/>
  <c r="D26" i="8"/>
  <c r="D24" i="8" s="1"/>
  <c r="D18" i="8"/>
  <c r="D8" i="8"/>
  <c r="D6" i="8" s="1"/>
  <c r="C1481" i="1" s="1"/>
  <c r="H1481" i="1" s="1"/>
  <c r="E44" i="7"/>
  <c r="D44" i="7"/>
  <c r="E39" i="7"/>
  <c r="E38" i="7" s="1"/>
  <c r="D39" i="7"/>
  <c r="D38" i="7" s="1"/>
  <c r="E30" i="7"/>
  <c r="D30" i="7"/>
  <c r="E23" i="7"/>
  <c r="E22" i="7" s="1"/>
  <c r="D23" i="7"/>
  <c r="E14" i="7"/>
  <c r="D14" i="7"/>
  <c r="E7" i="7"/>
  <c r="D7" i="7"/>
  <c r="D6" i="7" s="1"/>
  <c r="E6" i="7"/>
  <c r="E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D245" i="5" s="1"/>
  <c r="F245" i="5" s="1"/>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F197" i="5"/>
  <c r="F196" i="5"/>
  <c r="F195" i="5"/>
  <c r="F194" i="5"/>
  <c r="F193" i="5"/>
  <c r="F192" i="5"/>
  <c r="F191" i="5"/>
  <c r="E191" i="5"/>
  <c r="D191" i="5"/>
  <c r="E190" i="5"/>
  <c r="H309" i="9" s="1"/>
  <c r="D190" i="5"/>
  <c r="G309" i="9" s="1"/>
  <c r="F189" i="5"/>
  <c r="F188" i="5"/>
  <c r="F187" i="5"/>
  <c r="F186" i="5"/>
  <c r="F185" i="5"/>
  <c r="F184" i="5"/>
  <c r="F183" i="5"/>
  <c r="F182" i="5"/>
  <c r="F181" i="5"/>
  <c r="F180" i="5"/>
  <c r="E180" i="5"/>
  <c r="D180" i="5"/>
  <c r="F179" i="5"/>
  <c r="F178" i="5"/>
  <c r="F177" i="5"/>
  <c r="E177" i="5"/>
  <c r="H307" i="9" s="1"/>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F79" i="5"/>
  <c r="E79" i="5"/>
  <c r="E78" i="5" s="1"/>
  <c r="D79" i="5"/>
  <c r="D78" i="5" s="1"/>
  <c r="F78" i="5" s="1"/>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E12" i="5" s="1"/>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E612" i="4"/>
  <c r="D612" i="4"/>
  <c r="D593" i="4" s="1"/>
  <c r="F593"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F463" i="4"/>
  <c r="E463" i="4"/>
  <c r="E459" i="4" s="1"/>
  <c r="D463" i="4"/>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E421" i="4"/>
  <c r="E418" i="4"/>
  <c r="D418" i="4"/>
  <c r="F417" i="4"/>
  <c r="E417" i="4"/>
  <c r="D417" i="4"/>
  <c r="E416" i="4"/>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E311" i="4" s="1"/>
  <c r="D312" i="4"/>
  <c r="F310" i="4"/>
  <c r="F309" i="4"/>
  <c r="F308" i="4"/>
  <c r="F307" i="4"/>
  <c r="F306" i="4"/>
  <c r="F305" i="4"/>
  <c r="E304" i="4"/>
  <c r="D304" i="4"/>
  <c r="F304" i="4" s="1"/>
  <c r="F303" i="4"/>
  <c r="F302" i="4"/>
  <c r="F301" i="4"/>
  <c r="E300" i="4"/>
  <c r="D300" i="4"/>
  <c r="F300" i="4" s="1"/>
  <c r="E299" i="4"/>
  <c r="E298"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E263" i="4"/>
  <c r="F262" i="4"/>
  <c r="F261" i="4"/>
  <c r="F260" i="4"/>
  <c r="E259" i="4"/>
  <c r="E252" i="4" s="1"/>
  <c r="D259" i="4"/>
  <c r="F258" i="4"/>
  <c r="F257" i="4"/>
  <c r="F256" i="4"/>
  <c r="F255" i="4"/>
  <c r="F254" i="4"/>
  <c r="E253" i="4"/>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D224" i="4" s="1"/>
  <c r="F224" i="4" s="1"/>
  <c r="F230" i="4"/>
  <c r="F229" i="4"/>
  <c r="F228" i="4"/>
  <c r="E228" i="4"/>
  <c r="D228" i="4"/>
  <c r="F227" i="4"/>
  <c r="F226" i="4"/>
  <c r="F225" i="4"/>
  <c r="E225" i="4"/>
  <c r="E224" i="4" s="1"/>
  <c r="D225" i="4"/>
  <c r="F223" i="4"/>
  <c r="F222" i="4"/>
  <c r="F221" i="4"/>
  <c r="F220" i="4"/>
  <c r="E219" i="4"/>
  <c r="D219" i="4"/>
  <c r="F219" i="4" s="1"/>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D133" i="4"/>
  <c r="F132" i="4"/>
  <c r="F131" i="4"/>
  <c r="F130" i="4"/>
  <c r="F129" i="4"/>
  <c r="E128" i="4"/>
  <c r="D128" i="4"/>
  <c r="F127" i="4"/>
  <c r="F126" i="4"/>
  <c r="E125" i="4"/>
  <c r="D125" i="4"/>
  <c r="E124" i="4"/>
  <c r="D120" i="1" s="1"/>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2" i="4" s="1"/>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E50" i="4" s="1"/>
  <c r="D51" i="4"/>
  <c r="D50" i="4"/>
  <c r="F49" i="4"/>
  <c r="F48" i="4"/>
  <c r="F47" i="4"/>
  <c r="F46" i="4"/>
  <c r="E45" i="4"/>
  <c r="D45" i="4"/>
  <c r="F45" i="4" s="1"/>
  <c r="F44" i="4"/>
  <c r="E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H1579" i="1" s="1"/>
  <c r="C1578" i="1"/>
  <c r="G1578" i="1" s="1"/>
  <c r="C1577" i="1"/>
  <c r="H1577" i="1" s="1"/>
  <c r="H1576" i="1"/>
  <c r="C1576" i="1"/>
  <c r="G1576" i="1" s="1"/>
  <c r="H1575" i="1"/>
  <c r="G1575" i="1"/>
  <c r="C1575" i="1"/>
  <c r="C1574" i="1"/>
  <c r="H1573" i="1"/>
  <c r="G1573" i="1"/>
  <c r="C1573" i="1"/>
  <c r="H1572" i="1"/>
  <c r="C1572" i="1"/>
  <c r="G1572" i="1" s="1"/>
  <c r="G1571" i="1"/>
  <c r="C1571" i="1"/>
  <c r="H1571" i="1" s="1"/>
  <c r="H1570" i="1"/>
  <c r="C1570" i="1"/>
  <c r="G1570" i="1" s="1"/>
  <c r="C1569" i="1"/>
  <c r="H1569" i="1" s="1"/>
  <c r="C1568" i="1"/>
  <c r="H1568" i="1" s="1"/>
  <c r="H1567" i="1"/>
  <c r="G1567" i="1"/>
  <c r="C1567" i="1"/>
  <c r="C1566" i="1"/>
  <c r="H1565" i="1"/>
  <c r="G1565" i="1"/>
  <c r="C1565" i="1"/>
  <c r="H1564" i="1"/>
  <c r="C1564" i="1"/>
  <c r="G1564" i="1" s="1"/>
  <c r="C1563" i="1"/>
  <c r="H1563" i="1" s="1"/>
  <c r="H1562" i="1"/>
  <c r="C1562" i="1"/>
  <c r="G1562" i="1" s="1"/>
  <c r="C1561" i="1"/>
  <c r="H1561" i="1" s="1"/>
  <c r="C1560" i="1"/>
  <c r="H1560" i="1" s="1"/>
  <c r="H1559" i="1"/>
  <c r="G1559" i="1"/>
  <c r="C1559" i="1"/>
  <c r="C1558" i="1"/>
  <c r="H1557" i="1"/>
  <c r="G1557" i="1"/>
  <c r="C1557" i="1"/>
  <c r="H1556" i="1"/>
  <c r="C1556" i="1"/>
  <c r="G1556" i="1" s="1"/>
  <c r="G1555" i="1"/>
  <c r="C1555" i="1"/>
  <c r="H1555" i="1" s="1"/>
  <c r="H1554" i="1"/>
  <c r="C1554" i="1"/>
  <c r="G1554" i="1" s="1"/>
  <c r="C1553" i="1"/>
  <c r="H1553" i="1" s="1"/>
  <c r="C1552" i="1"/>
  <c r="H1552" i="1" s="1"/>
  <c r="H1551" i="1"/>
  <c r="G1551" i="1"/>
  <c r="C1551" i="1"/>
  <c r="C1550" i="1"/>
  <c r="H1549" i="1"/>
  <c r="G1549" i="1"/>
  <c r="C1549" i="1"/>
  <c r="H1548" i="1"/>
  <c r="C1548" i="1"/>
  <c r="G1548" i="1" s="1"/>
  <c r="G1547" i="1"/>
  <c r="C1547" i="1"/>
  <c r="H1547" i="1" s="1"/>
  <c r="H1546" i="1"/>
  <c r="C1546" i="1"/>
  <c r="G1546" i="1" s="1"/>
  <c r="C1545" i="1"/>
  <c r="H1545" i="1" s="1"/>
  <c r="C1544" i="1"/>
  <c r="H1544" i="1" s="1"/>
  <c r="H1543" i="1"/>
  <c r="G1543" i="1"/>
  <c r="C1543" i="1"/>
  <c r="C1542" i="1"/>
  <c r="H1541" i="1"/>
  <c r="G1541" i="1"/>
  <c r="C1541" i="1"/>
  <c r="H1540" i="1"/>
  <c r="C1540" i="1"/>
  <c r="G1540" i="1" s="1"/>
  <c r="G1539" i="1"/>
  <c r="C1539" i="1"/>
  <c r="H1539" i="1" s="1"/>
  <c r="C1538" i="1"/>
  <c r="G1538" i="1" s="1"/>
  <c r="C1537" i="1"/>
  <c r="H1537" i="1" s="1"/>
  <c r="H1536" i="1"/>
  <c r="G1536" i="1"/>
  <c r="C1536" i="1"/>
  <c r="H1535" i="1"/>
  <c r="G1535" i="1"/>
  <c r="C1535" i="1"/>
  <c r="C1534" i="1"/>
  <c r="H1533" i="1"/>
  <c r="G1533" i="1"/>
  <c r="C1533" i="1"/>
  <c r="H1532" i="1"/>
  <c r="C1532" i="1"/>
  <c r="G1532" i="1" s="1"/>
  <c r="G1531" i="1"/>
  <c r="C1531" i="1"/>
  <c r="H1531" i="1" s="1"/>
  <c r="C1529" i="1"/>
  <c r="H1529" i="1" s="1"/>
  <c r="H1528" i="1"/>
  <c r="G1528" i="1"/>
  <c r="C1528" i="1"/>
  <c r="H1527" i="1"/>
  <c r="G1527" i="1"/>
  <c r="C1527" i="1"/>
  <c r="C1526" i="1"/>
  <c r="H1525" i="1"/>
  <c r="G1525" i="1"/>
  <c r="C1525" i="1"/>
  <c r="G1523" i="1"/>
  <c r="C1523" i="1"/>
  <c r="H1523" i="1" s="1"/>
  <c r="C1522" i="1"/>
  <c r="G1522" i="1" s="1"/>
  <c r="C1521" i="1"/>
  <c r="H1521" i="1" s="1"/>
  <c r="H1520" i="1"/>
  <c r="G1520" i="1"/>
  <c r="C1520" i="1"/>
  <c r="H1519" i="1"/>
  <c r="G1519" i="1"/>
  <c r="C1519" i="1"/>
  <c r="H1516" i="1"/>
  <c r="C1516" i="1"/>
  <c r="G1516" i="1" s="1"/>
  <c r="C1515" i="1"/>
  <c r="H1515" i="1" s="1"/>
  <c r="C1514" i="1"/>
  <c r="H1514" i="1" s="1"/>
  <c r="C1513" i="1"/>
  <c r="H1513" i="1" s="1"/>
  <c r="H1512" i="1"/>
  <c r="C1512" i="1"/>
  <c r="G1512" i="1" s="1"/>
  <c r="H1511" i="1"/>
  <c r="G1511" i="1"/>
  <c r="C1511" i="1"/>
  <c r="C1510" i="1"/>
  <c r="G1509" i="1"/>
  <c r="C1509" i="1"/>
  <c r="H1509" i="1" s="1"/>
  <c r="H1508" i="1"/>
  <c r="C1508" i="1"/>
  <c r="G1508" i="1" s="1"/>
  <c r="C1507" i="1"/>
  <c r="H1507" i="1" s="1"/>
  <c r="H1506" i="1"/>
  <c r="G1506" i="1"/>
  <c r="C1506" i="1"/>
  <c r="C1505" i="1"/>
  <c r="H1505" i="1" s="1"/>
  <c r="C1504" i="1"/>
  <c r="H1504" i="1" s="1"/>
  <c r="C1503" i="1"/>
  <c r="H1503" i="1" s="1"/>
  <c r="C1502" i="1"/>
  <c r="C1501" i="1"/>
  <c r="H1501" i="1" s="1"/>
  <c r="H1500" i="1"/>
  <c r="C1500" i="1"/>
  <c r="G1500" i="1" s="1"/>
  <c r="C1499" i="1"/>
  <c r="H1499" i="1" s="1"/>
  <c r="H1498" i="1"/>
  <c r="C1498" i="1"/>
  <c r="G1498" i="1" s="1"/>
  <c r="C1497" i="1"/>
  <c r="H1497" i="1" s="1"/>
  <c r="C1496" i="1"/>
  <c r="H1496" i="1" s="1"/>
  <c r="H1495" i="1"/>
  <c r="G1495" i="1"/>
  <c r="C1495" i="1"/>
  <c r="C1494" i="1"/>
  <c r="C1493" i="1"/>
  <c r="H1493" i="1" s="1"/>
  <c r="C1492" i="1"/>
  <c r="G1492" i="1" s="1"/>
  <c r="G1491" i="1"/>
  <c r="C1491" i="1"/>
  <c r="H1491" i="1" s="1"/>
  <c r="C1490" i="1"/>
  <c r="H1490" i="1" s="1"/>
  <c r="C1489" i="1"/>
  <c r="H1489" i="1" s="1"/>
  <c r="H1488" i="1"/>
  <c r="G1488" i="1"/>
  <c r="C1488" i="1"/>
  <c r="H1487" i="1"/>
  <c r="G1487" i="1"/>
  <c r="C1487" i="1"/>
  <c r="C1486" i="1"/>
  <c r="C1485" i="1"/>
  <c r="H1485" i="1" s="1"/>
  <c r="C1484" i="1"/>
  <c r="G1484" i="1" s="1"/>
  <c r="C1482" i="1"/>
  <c r="H1482" i="1" s="1"/>
  <c r="H1480" i="1"/>
  <c r="G1480" i="1"/>
  <c r="C1480" i="1"/>
  <c r="D1479" i="1"/>
  <c r="C1479" i="1"/>
  <c r="J1478" i="1"/>
  <c r="I1478" i="1"/>
  <c r="H1478" i="1"/>
  <c r="G1478" i="1"/>
  <c r="D1478" i="1"/>
  <c r="C1478" i="1"/>
  <c r="H1477" i="1"/>
  <c r="G1477" i="1"/>
  <c r="I1477" i="1" s="1"/>
  <c r="D1477" i="1"/>
  <c r="C1477" i="1"/>
  <c r="D1476" i="1"/>
  <c r="C1476" i="1"/>
  <c r="H1475" i="1"/>
  <c r="G1475" i="1"/>
  <c r="D1475" i="1"/>
  <c r="C1475" i="1"/>
  <c r="D1474" i="1"/>
  <c r="C1474" i="1"/>
  <c r="J1474" i="1" s="1"/>
  <c r="G1473" i="1"/>
  <c r="D1473" i="1"/>
  <c r="C1473" i="1"/>
  <c r="D1472" i="1"/>
  <c r="C1472" i="1"/>
  <c r="J1471" i="1"/>
  <c r="I1471" i="1"/>
  <c r="H1471" i="1"/>
  <c r="G1471" i="1"/>
  <c r="D1471" i="1"/>
  <c r="C1471" i="1"/>
  <c r="D1470" i="1"/>
  <c r="C1470" i="1"/>
  <c r="H1470" i="1" s="1"/>
  <c r="H1469" i="1"/>
  <c r="G1469" i="1"/>
  <c r="D1469" i="1"/>
  <c r="C1469" i="1"/>
  <c r="D1468" i="1"/>
  <c r="C1468" i="1"/>
  <c r="J1468" i="1" s="1"/>
  <c r="G1467" i="1"/>
  <c r="D1467" i="1"/>
  <c r="C1467" i="1"/>
  <c r="D1466" i="1"/>
  <c r="C1466" i="1"/>
  <c r="J1465" i="1"/>
  <c r="I1465" i="1"/>
  <c r="H1465" i="1"/>
  <c r="G1465" i="1"/>
  <c r="D1465" i="1"/>
  <c r="C1465" i="1"/>
  <c r="H1464" i="1"/>
  <c r="G1464" i="1"/>
  <c r="I1464" i="1" s="1"/>
  <c r="D1464" i="1"/>
  <c r="C1464" i="1"/>
  <c r="G1463" i="1"/>
  <c r="D1463" i="1"/>
  <c r="C1463" i="1"/>
  <c r="D1462" i="1"/>
  <c r="C1462" i="1"/>
  <c r="H1461" i="1"/>
  <c r="G1461" i="1"/>
  <c r="D1461" i="1"/>
  <c r="C1461" i="1"/>
  <c r="D1460" i="1"/>
  <c r="C1460" i="1"/>
  <c r="J1459" i="1"/>
  <c r="D1459" i="1"/>
  <c r="C1459" i="1"/>
  <c r="J1458" i="1"/>
  <c r="H1458" i="1"/>
  <c r="G1458" i="1"/>
  <c r="I1458" i="1" s="1"/>
  <c r="D1458" i="1"/>
  <c r="C1458" i="1"/>
  <c r="D1457" i="1"/>
  <c r="C1457" i="1"/>
  <c r="J1457" i="1" s="1"/>
  <c r="G1456" i="1"/>
  <c r="D1456" i="1"/>
  <c r="C1456" i="1"/>
  <c r="D1455" i="1"/>
  <c r="C1455" i="1"/>
  <c r="H1454" i="1"/>
  <c r="G1454" i="1"/>
  <c r="D1454" i="1"/>
  <c r="C1454" i="1"/>
  <c r="D1453" i="1"/>
  <c r="J1452" i="1"/>
  <c r="H1452" i="1"/>
  <c r="G1452" i="1"/>
  <c r="I1452" i="1" s="1"/>
  <c r="D1452" i="1"/>
  <c r="C1452" i="1"/>
  <c r="D1451" i="1"/>
  <c r="C1451" i="1"/>
  <c r="J1451" i="1" s="1"/>
  <c r="G1450" i="1"/>
  <c r="D1450" i="1"/>
  <c r="C1450" i="1"/>
  <c r="D1449" i="1"/>
  <c r="C1449" i="1"/>
  <c r="J1448" i="1"/>
  <c r="I1448" i="1"/>
  <c r="H1448" i="1"/>
  <c r="G1448" i="1"/>
  <c r="D1448" i="1"/>
  <c r="C1448" i="1"/>
  <c r="G1447" i="1"/>
  <c r="D1447" i="1"/>
  <c r="C1447" i="1"/>
  <c r="G1446" i="1"/>
  <c r="D1446" i="1"/>
  <c r="C1446" i="1"/>
  <c r="J1445" i="1"/>
  <c r="H1445" i="1"/>
  <c r="D1445" i="1"/>
  <c r="C1445" i="1"/>
  <c r="G1445" i="1" s="1"/>
  <c r="J1444" i="1"/>
  <c r="H1444" i="1"/>
  <c r="D1444" i="1"/>
  <c r="G1444" i="1" s="1"/>
  <c r="I1444" i="1" s="1"/>
  <c r="C1444" i="1"/>
  <c r="H1443" i="1"/>
  <c r="G1443" i="1"/>
  <c r="D1443" i="1"/>
  <c r="C1443" i="1"/>
  <c r="J1442" i="1"/>
  <c r="D1442" i="1"/>
  <c r="C1442" i="1"/>
  <c r="J1441" i="1"/>
  <c r="I1441" i="1"/>
  <c r="H1441" i="1"/>
  <c r="D1441" i="1"/>
  <c r="C1441" i="1"/>
  <c r="G1441" i="1" s="1"/>
  <c r="D1440" i="1"/>
  <c r="J1440" i="1" s="1"/>
  <c r="C1440" i="1"/>
  <c r="H1439" i="1"/>
  <c r="G1439" i="1"/>
  <c r="D1439" i="1"/>
  <c r="C1439" i="1"/>
  <c r="H1438" i="1"/>
  <c r="D1438" i="1"/>
  <c r="C1438" i="1"/>
  <c r="G1438" i="1" s="1"/>
  <c r="H1437" i="1"/>
  <c r="G1437" i="1"/>
  <c r="D1437" i="1"/>
  <c r="C1437" i="1"/>
  <c r="D1436" i="1"/>
  <c r="H1434" i="1"/>
  <c r="D1434" i="1"/>
  <c r="C1434" i="1"/>
  <c r="G1434" i="1" s="1"/>
  <c r="D1433" i="1"/>
  <c r="C1433" i="1"/>
  <c r="H1433" i="1" s="1"/>
  <c r="H1432" i="1"/>
  <c r="D1432" i="1"/>
  <c r="C1432" i="1"/>
  <c r="G1432" i="1" s="1"/>
  <c r="D1431" i="1"/>
  <c r="C1431" i="1"/>
  <c r="H1431" i="1" s="1"/>
  <c r="H1430" i="1"/>
  <c r="D1430" i="1"/>
  <c r="C1430" i="1"/>
  <c r="D1429" i="1"/>
  <c r="C1429" i="1"/>
  <c r="H1429" i="1" s="1"/>
  <c r="H1428" i="1"/>
  <c r="G1428" i="1"/>
  <c r="D1428" i="1"/>
  <c r="C1428" i="1"/>
  <c r="D1427" i="1"/>
  <c r="C1427" i="1"/>
  <c r="H1427" i="1" s="1"/>
  <c r="H1426" i="1"/>
  <c r="G1426" i="1"/>
  <c r="D1426" i="1"/>
  <c r="C1426" i="1"/>
  <c r="D1425" i="1"/>
  <c r="C1425" i="1"/>
  <c r="H1425" i="1" s="1"/>
  <c r="H1424" i="1"/>
  <c r="G1424" i="1"/>
  <c r="D1424" i="1"/>
  <c r="C1424" i="1"/>
  <c r="D1423" i="1"/>
  <c r="C1423" i="1"/>
  <c r="H1423" i="1" s="1"/>
  <c r="H1422" i="1"/>
  <c r="G1422" i="1"/>
  <c r="D1422" i="1"/>
  <c r="C1422" i="1"/>
  <c r="D1421" i="1"/>
  <c r="C1421" i="1"/>
  <c r="H1421" i="1" s="1"/>
  <c r="H1420" i="1"/>
  <c r="G1420" i="1"/>
  <c r="D1420" i="1"/>
  <c r="C1420" i="1"/>
  <c r="D1419" i="1"/>
  <c r="C1419" i="1"/>
  <c r="H1419" i="1" s="1"/>
  <c r="H1418" i="1"/>
  <c r="G1418" i="1"/>
  <c r="D1418" i="1"/>
  <c r="C1418" i="1"/>
  <c r="D1417" i="1"/>
  <c r="C1417" i="1"/>
  <c r="H1417" i="1" s="1"/>
  <c r="H1416" i="1"/>
  <c r="G1416" i="1"/>
  <c r="D1416" i="1"/>
  <c r="C1416" i="1"/>
  <c r="D1415" i="1"/>
  <c r="C1415" i="1"/>
  <c r="H1415" i="1" s="1"/>
  <c r="H1414" i="1"/>
  <c r="G1414" i="1"/>
  <c r="D1414" i="1"/>
  <c r="C1414" i="1"/>
  <c r="D1413" i="1"/>
  <c r="C1413" i="1"/>
  <c r="H1413" i="1" s="1"/>
  <c r="H1412" i="1"/>
  <c r="G1412" i="1"/>
  <c r="D1412" i="1"/>
  <c r="C1412" i="1"/>
  <c r="D1411" i="1"/>
  <c r="C1411" i="1"/>
  <c r="H1411" i="1" s="1"/>
  <c r="H1410" i="1"/>
  <c r="G1410" i="1"/>
  <c r="D1410" i="1"/>
  <c r="C1410" i="1"/>
  <c r="D1409" i="1"/>
  <c r="C1409" i="1"/>
  <c r="H1409" i="1" s="1"/>
  <c r="H1408" i="1"/>
  <c r="G1408" i="1"/>
  <c r="D1408" i="1"/>
  <c r="C1408" i="1"/>
  <c r="D1407" i="1"/>
  <c r="C1407" i="1"/>
  <c r="H1407" i="1" s="1"/>
  <c r="H1406" i="1"/>
  <c r="G1406" i="1"/>
  <c r="D1406" i="1"/>
  <c r="C1406" i="1"/>
  <c r="D1405" i="1"/>
  <c r="C1405" i="1"/>
  <c r="H1405" i="1" s="1"/>
  <c r="H1404" i="1"/>
  <c r="G1404" i="1"/>
  <c r="D1404" i="1"/>
  <c r="C1404" i="1"/>
  <c r="D1403" i="1"/>
  <c r="C1403" i="1"/>
  <c r="H1403" i="1" s="1"/>
  <c r="H1402" i="1"/>
  <c r="G1402" i="1"/>
  <c r="D1402" i="1"/>
  <c r="C1402" i="1"/>
  <c r="D1401" i="1"/>
  <c r="C1401" i="1"/>
  <c r="H1401" i="1" s="1"/>
  <c r="H1400" i="1"/>
  <c r="G1400" i="1"/>
  <c r="D1400" i="1"/>
  <c r="C1400" i="1"/>
  <c r="D1399" i="1"/>
  <c r="C1399" i="1"/>
  <c r="H1399" i="1" s="1"/>
  <c r="H1398" i="1"/>
  <c r="G1398" i="1"/>
  <c r="D1398" i="1"/>
  <c r="C1398" i="1"/>
  <c r="D1397" i="1"/>
  <c r="C1397" i="1"/>
  <c r="H1397" i="1" s="1"/>
  <c r="H1396" i="1"/>
  <c r="G1396" i="1"/>
  <c r="D1396" i="1"/>
  <c r="C1396" i="1"/>
  <c r="D1395" i="1"/>
  <c r="C1395" i="1"/>
  <c r="H1395" i="1" s="1"/>
  <c r="H1394" i="1"/>
  <c r="G1394" i="1"/>
  <c r="D1394" i="1"/>
  <c r="C1394" i="1"/>
  <c r="D1393" i="1"/>
  <c r="C1393" i="1"/>
  <c r="H1393" i="1" s="1"/>
  <c r="H1392" i="1"/>
  <c r="G1392" i="1"/>
  <c r="D1392" i="1"/>
  <c r="C1392" i="1"/>
  <c r="D1391" i="1"/>
  <c r="C1391" i="1"/>
  <c r="H1391" i="1" s="1"/>
  <c r="H1390" i="1"/>
  <c r="G1390" i="1"/>
  <c r="D1390" i="1"/>
  <c r="C1390" i="1"/>
  <c r="D1389" i="1"/>
  <c r="C1389" i="1"/>
  <c r="H1389" i="1" s="1"/>
  <c r="H1388" i="1"/>
  <c r="G1388" i="1"/>
  <c r="D1388" i="1"/>
  <c r="C1388" i="1"/>
  <c r="D1387" i="1"/>
  <c r="C1387" i="1"/>
  <c r="H1387" i="1" s="1"/>
  <c r="H1386" i="1"/>
  <c r="G1386" i="1"/>
  <c r="D1386" i="1"/>
  <c r="C1386" i="1"/>
  <c r="D1385" i="1"/>
  <c r="C1385" i="1"/>
  <c r="H1385" i="1" s="1"/>
  <c r="H1384" i="1"/>
  <c r="G1384" i="1"/>
  <c r="D1384" i="1"/>
  <c r="C1384" i="1"/>
  <c r="D1383" i="1"/>
  <c r="H1382" i="1"/>
  <c r="G1382" i="1"/>
  <c r="D1382" i="1"/>
  <c r="C1382" i="1"/>
  <c r="D1381" i="1"/>
  <c r="C1381" i="1"/>
  <c r="H1381" i="1" s="1"/>
  <c r="H1380" i="1"/>
  <c r="G1380" i="1"/>
  <c r="D1380" i="1"/>
  <c r="C1380" i="1"/>
  <c r="D1379" i="1"/>
  <c r="C1379" i="1"/>
  <c r="H1379" i="1" s="1"/>
  <c r="H1378" i="1"/>
  <c r="G1378" i="1"/>
  <c r="D1378" i="1"/>
  <c r="C1378" i="1"/>
  <c r="D1377" i="1"/>
  <c r="C1377" i="1"/>
  <c r="H1377" i="1" s="1"/>
  <c r="H1376" i="1"/>
  <c r="G1376" i="1"/>
  <c r="D1376" i="1"/>
  <c r="C1376" i="1"/>
  <c r="D1375" i="1"/>
  <c r="C1375" i="1"/>
  <c r="H1375" i="1" s="1"/>
  <c r="H1374" i="1"/>
  <c r="G1374" i="1"/>
  <c r="D1374" i="1"/>
  <c r="C1374" i="1"/>
  <c r="D1373" i="1"/>
  <c r="C1373" i="1"/>
  <c r="H1373" i="1" s="1"/>
  <c r="H1372" i="1"/>
  <c r="G1372" i="1"/>
  <c r="D1372" i="1"/>
  <c r="C1372" i="1"/>
  <c r="D1371" i="1"/>
  <c r="C1371" i="1"/>
  <c r="H1371" i="1" s="1"/>
  <c r="H1370" i="1"/>
  <c r="G1370" i="1"/>
  <c r="D1370" i="1"/>
  <c r="C1370" i="1"/>
  <c r="D1369" i="1"/>
  <c r="C1369" i="1"/>
  <c r="H1369" i="1" s="1"/>
  <c r="D1368" i="1"/>
  <c r="H1368" i="1" s="1"/>
  <c r="C1368" i="1"/>
  <c r="D1367" i="1"/>
  <c r="C1367" i="1"/>
  <c r="H1367" i="1" s="1"/>
  <c r="H1366" i="1"/>
  <c r="D1366" i="1"/>
  <c r="G1366" i="1" s="1"/>
  <c r="C1366" i="1"/>
  <c r="D1365" i="1"/>
  <c r="C1365" i="1"/>
  <c r="H1365" i="1" s="1"/>
  <c r="D1364" i="1"/>
  <c r="H1364" i="1" s="1"/>
  <c r="C1364" i="1"/>
  <c r="D1363" i="1"/>
  <c r="C1363" i="1"/>
  <c r="H1363" i="1" s="1"/>
  <c r="H1362" i="1"/>
  <c r="D1362" i="1"/>
  <c r="G1362" i="1" s="1"/>
  <c r="C1362" i="1"/>
  <c r="D1361" i="1"/>
  <c r="C1361" i="1"/>
  <c r="H1361" i="1" s="1"/>
  <c r="D1360" i="1"/>
  <c r="H1360" i="1" s="1"/>
  <c r="C1360" i="1"/>
  <c r="D1359" i="1"/>
  <c r="C1359" i="1"/>
  <c r="H1359" i="1" s="1"/>
  <c r="H1358" i="1"/>
  <c r="D1358" i="1"/>
  <c r="G1358" i="1" s="1"/>
  <c r="C1358" i="1"/>
  <c r="D1357" i="1"/>
  <c r="C1357" i="1"/>
  <c r="H1357" i="1" s="1"/>
  <c r="D1356" i="1"/>
  <c r="H1356" i="1" s="1"/>
  <c r="C1356" i="1"/>
  <c r="D1355" i="1"/>
  <c r="C1355" i="1"/>
  <c r="H1355" i="1" s="1"/>
  <c r="H1354" i="1"/>
  <c r="D1354" i="1"/>
  <c r="G1354" i="1" s="1"/>
  <c r="C1354" i="1"/>
  <c r="D1353" i="1"/>
  <c r="C1353" i="1"/>
  <c r="H1353" i="1" s="1"/>
  <c r="D1352" i="1"/>
  <c r="H1352" i="1" s="1"/>
  <c r="C1352" i="1"/>
  <c r="D1351" i="1"/>
  <c r="C1351" i="1"/>
  <c r="H1351" i="1" s="1"/>
  <c r="H1350" i="1"/>
  <c r="G1350" i="1"/>
  <c r="D1350" i="1"/>
  <c r="C1350" i="1"/>
  <c r="D1349" i="1"/>
  <c r="C1349" i="1"/>
  <c r="H1349" i="1" s="1"/>
  <c r="D1348" i="1"/>
  <c r="H1348" i="1" s="1"/>
  <c r="C1348" i="1"/>
  <c r="D1347" i="1"/>
  <c r="C1347" i="1"/>
  <c r="H1347" i="1" s="1"/>
  <c r="H1346" i="1"/>
  <c r="D1346" i="1"/>
  <c r="G1346" i="1" s="1"/>
  <c r="C1346" i="1"/>
  <c r="D1345" i="1"/>
  <c r="C1345" i="1"/>
  <c r="H1345" i="1" s="1"/>
  <c r="D1344" i="1"/>
  <c r="G1344" i="1" s="1"/>
  <c r="C1344" i="1"/>
  <c r="H1344" i="1" s="1"/>
  <c r="D1343" i="1"/>
  <c r="C1343" i="1"/>
  <c r="H1343" i="1" s="1"/>
  <c r="D1342" i="1"/>
  <c r="C1342" i="1"/>
  <c r="H1342" i="1" s="1"/>
  <c r="D1341" i="1"/>
  <c r="C1341" i="1"/>
  <c r="H1341" i="1" s="1"/>
  <c r="D1340" i="1"/>
  <c r="H1340" i="1" s="1"/>
  <c r="C1340" i="1"/>
  <c r="G1340" i="1" s="1"/>
  <c r="D1339" i="1"/>
  <c r="C1339" i="1"/>
  <c r="H1339" i="1" s="1"/>
  <c r="H1338" i="1"/>
  <c r="G1338" i="1"/>
  <c r="D1338" i="1"/>
  <c r="C1338" i="1"/>
  <c r="D1337" i="1"/>
  <c r="C1337" i="1"/>
  <c r="H1337" i="1" s="1"/>
  <c r="D1336" i="1"/>
  <c r="G1336" i="1" s="1"/>
  <c r="C1336" i="1"/>
  <c r="H1336" i="1" s="1"/>
  <c r="D1335" i="1"/>
  <c r="C1335" i="1"/>
  <c r="H1335" i="1" s="1"/>
  <c r="D1334" i="1"/>
  <c r="C1334" i="1"/>
  <c r="H1334" i="1" s="1"/>
  <c r="D1333" i="1"/>
  <c r="C1333" i="1"/>
  <c r="H1333" i="1" s="1"/>
  <c r="D1332" i="1"/>
  <c r="C1332" i="1"/>
  <c r="H1332" i="1" s="1"/>
  <c r="D1331" i="1"/>
  <c r="C1331" i="1"/>
  <c r="H1331" i="1" s="1"/>
  <c r="H1330" i="1"/>
  <c r="G1330" i="1"/>
  <c r="D1330" i="1"/>
  <c r="C1330" i="1"/>
  <c r="D1329" i="1"/>
  <c r="D1328" i="1"/>
  <c r="G1328" i="1" s="1"/>
  <c r="C1328" i="1"/>
  <c r="H1328" i="1" s="1"/>
  <c r="D1327" i="1"/>
  <c r="C1327" i="1"/>
  <c r="D1326" i="1"/>
  <c r="C1326" i="1"/>
  <c r="H1326" i="1" s="1"/>
  <c r="D1325" i="1"/>
  <c r="C1325" i="1"/>
  <c r="D1324" i="1"/>
  <c r="C1324" i="1"/>
  <c r="H1324" i="1" s="1"/>
  <c r="D1323" i="1"/>
  <c r="C1323" i="1"/>
  <c r="H1322" i="1"/>
  <c r="G1322" i="1"/>
  <c r="D1322" i="1"/>
  <c r="C1322" i="1"/>
  <c r="D1321" i="1"/>
  <c r="C1321" i="1"/>
  <c r="D1320" i="1"/>
  <c r="G1320" i="1" s="1"/>
  <c r="C1320" i="1"/>
  <c r="H1320" i="1" s="1"/>
  <c r="D1319" i="1"/>
  <c r="C1319" i="1"/>
  <c r="D1318" i="1"/>
  <c r="C1318" i="1"/>
  <c r="H1318" i="1" s="1"/>
  <c r="D1317" i="1"/>
  <c r="C1317" i="1"/>
  <c r="D1316" i="1"/>
  <c r="C1316" i="1"/>
  <c r="H1316" i="1" s="1"/>
  <c r="D1315" i="1"/>
  <c r="C1315" i="1"/>
  <c r="H1314" i="1"/>
  <c r="G1314" i="1"/>
  <c r="D1314" i="1"/>
  <c r="C1314" i="1"/>
  <c r="G1313" i="1"/>
  <c r="D1313" i="1"/>
  <c r="C1313" i="1"/>
  <c r="H1313" i="1" s="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D644" i="1"/>
  <c r="H644" i="1" s="1"/>
  <c r="C644" i="1"/>
  <c r="G643" i="1"/>
  <c r="D643" i="1"/>
  <c r="H643" i="1" s="1"/>
  <c r="C643" i="1"/>
  <c r="D642" i="1"/>
  <c r="H642" i="1" s="1"/>
  <c r="C642" i="1"/>
  <c r="H641" i="1"/>
  <c r="D641" i="1"/>
  <c r="G641" i="1" s="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D411" i="1"/>
  <c r="H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D398" i="1"/>
  <c r="H398" i="1" s="1"/>
  <c r="C398"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G261" i="1"/>
  <c r="D261" i="1"/>
  <c r="H261" i="1" s="1"/>
  <c r="C261" i="1"/>
  <c r="H260" i="1"/>
  <c r="D260" i="1"/>
  <c r="G260" i="1" s="1"/>
  <c r="C260" i="1"/>
  <c r="D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G189" i="1"/>
  <c r="D189" i="1"/>
  <c r="H189" i="1" s="1"/>
  <c r="C189" i="1"/>
  <c r="D188" i="1"/>
  <c r="H188" i="1" s="1"/>
  <c r="C188" i="1"/>
  <c r="H187" i="1"/>
  <c r="D187" i="1"/>
  <c r="G187" i="1" s="1"/>
  <c r="C187" i="1"/>
  <c r="H186" i="1"/>
  <c r="G186" i="1"/>
  <c r="D186" i="1"/>
  <c r="C186" i="1"/>
  <c r="H185" i="1"/>
  <c r="G185" i="1"/>
  <c r="D185" i="1"/>
  <c r="C185" i="1"/>
  <c r="D184" i="1"/>
  <c r="H184" i="1" s="1"/>
  <c r="C184" i="1"/>
  <c r="H183" i="1"/>
  <c r="G183" i="1"/>
  <c r="D183" i="1"/>
  <c r="C183" i="1"/>
  <c r="G182" i="1"/>
  <c r="D182" i="1"/>
  <c r="H182" i="1" s="1"/>
  <c r="C182" i="1"/>
  <c r="H181" i="1"/>
  <c r="D181" i="1"/>
  <c r="G181" i="1" s="1"/>
  <c r="C181" i="1"/>
  <c r="D180" i="1"/>
  <c r="H180" i="1" s="1"/>
  <c r="C180" i="1"/>
  <c r="H179" i="1"/>
  <c r="D179" i="1"/>
  <c r="G179" i="1" s="1"/>
  <c r="C179" i="1"/>
  <c r="D178" i="1"/>
  <c r="H178" i="1" s="1"/>
  <c r="C178" i="1"/>
  <c r="D177" i="1"/>
  <c r="H177" i="1" s="1"/>
  <c r="C177" i="1"/>
  <c r="H176" i="1"/>
  <c r="G176" i="1"/>
  <c r="D176" i="1"/>
  <c r="C176" i="1"/>
  <c r="D175" i="1"/>
  <c r="H175" i="1" s="1"/>
  <c r="C175" i="1"/>
  <c r="D174" i="1"/>
  <c r="H174" i="1" s="1"/>
  <c r="C174" i="1"/>
  <c r="C173" i="1"/>
  <c r="H172" i="1"/>
  <c r="G172" i="1"/>
  <c r="D172" i="1"/>
  <c r="C172" i="1"/>
  <c r="H171" i="1"/>
  <c r="G171" i="1"/>
  <c r="D171" i="1"/>
  <c r="C171" i="1"/>
  <c r="H170" i="1"/>
  <c r="G170" i="1"/>
  <c r="D170" i="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D161" i="1"/>
  <c r="H161" i="1" s="1"/>
  <c r="C161" i="1"/>
  <c r="C160" i="1"/>
  <c r="H158" i="1"/>
  <c r="G158" i="1"/>
  <c r="D158" i="1"/>
  <c r="C158" i="1"/>
  <c r="D157" i="1"/>
  <c r="H157" i="1" s="1"/>
  <c r="C157" i="1"/>
  <c r="D156" i="1"/>
  <c r="H156" i="1" s="1"/>
  <c r="C156" i="1"/>
  <c r="D155" i="1"/>
  <c r="H155" i="1" s="1"/>
  <c r="C155" i="1"/>
  <c r="D154" i="1"/>
  <c r="H154" i="1" s="1"/>
  <c r="C154" i="1"/>
  <c r="D153" i="1"/>
  <c r="H153" i="1" s="1"/>
  <c r="C153" i="1"/>
  <c r="D152" i="1"/>
  <c r="H152" i="1" s="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G135" i="1"/>
  <c r="D135" i="1"/>
  <c r="H135" i="1" s="1"/>
  <c r="C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6" i="1" s="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5" i="9" l="1"/>
  <c r="B285" i="9" s="1"/>
  <c r="E299" i="9"/>
  <c r="B299" i="9" s="1"/>
  <c r="E33" i="9"/>
  <c r="B33" i="9" s="1"/>
  <c r="F215" i="9"/>
  <c r="E300" i="9"/>
  <c r="B300" i="9" s="1"/>
  <c r="D49" i="8"/>
  <c r="C1524" i="1" s="1"/>
  <c r="G1503" i="1"/>
  <c r="G1499" i="1"/>
  <c r="H1492" i="1"/>
  <c r="C1483" i="1"/>
  <c r="H1483" i="1" s="1"/>
  <c r="G1485" i="1"/>
  <c r="H1484" i="1"/>
  <c r="G632" i="1"/>
  <c r="G631" i="1"/>
  <c r="E273" i="9"/>
  <c r="B273" i="9" s="1"/>
  <c r="G411" i="1"/>
  <c r="G821" i="1"/>
  <c r="G810" i="1"/>
  <c r="E44" i="9"/>
  <c r="B44" i="9" s="1"/>
  <c r="G711" i="1"/>
  <c r="E41" i="9"/>
  <c r="B41" i="9" s="1"/>
  <c r="G703" i="1"/>
  <c r="G669" i="1"/>
  <c r="G668" i="1"/>
  <c r="G649" i="1"/>
  <c r="B275" i="9"/>
  <c r="G644" i="1"/>
  <c r="G642" i="1"/>
  <c r="H397" i="1"/>
  <c r="G397" i="1"/>
  <c r="E350" i="4"/>
  <c r="D345" i="1" s="1"/>
  <c r="G398" i="1"/>
  <c r="E407" i="4"/>
  <c r="D402" i="1" s="1"/>
  <c r="G290" i="1"/>
  <c r="G413" i="1"/>
  <c r="F418" i="4"/>
  <c r="G291" i="1"/>
  <c r="G288" i="1"/>
  <c r="G412" i="1"/>
  <c r="E70" i="9"/>
  <c r="B70" i="9" s="1"/>
  <c r="F226" i="9"/>
  <c r="B226" i="9" s="1"/>
  <c r="G257" i="1"/>
  <c r="D248" i="1"/>
  <c r="F252" i="4"/>
  <c r="G255" i="1"/>
  <c r="E68" i="9"/>
  <c r="F259" i="4"/>
  <c r="G256" i="1"/>
  <c r="H192" i="1"/>
  <c r="G192" i="1"/>
  <c r="F210" i="4"/>
  <c r="D206" i="1"/>
  <c r="F196" i="4"/>
  <c r="G188" i="1"/>
  <c r="G184" i="1"/>
  <c r="E45" i="9"/>
  <c r="B45" i="9" s="1"/>
  <c r="F221" i="9"/>
  <c r="B221" i="9" s="1"/>
  <c r="G180" i="1"/>
  <c r="E163" i="4"/>
  <c r="D159" i="1" s="1"/>
  <c r="F219" i="9"/>
  <c r="B219" i="9" s="1"/>
  <c r="G178" i="1"/>
  <c r="G177" i="1"/>
  <c r="G175" i="1"/>
  <c r="G174" i="1"/>
  <c r="G173" i="1"/>
  <c r="F177" i="4"/>
  <c r="G169" i="1"/>
  <c r="G168" i="1"/>
  <c r="G167" i="1"/>
  <c r="G166" i="1"/>
  <c r="G165" i="1"/>
  <c r="G164" i="1"/>
  <c r="G163" i="1"/>
  <c r="D160" i="1"/>
  <c r="G161" i="1"/>
  <c r="G157" i="1"/>
  <c r="G155" i="1"/>
  <c r="G156" i="1"/>
  <c r="F218" i="9"/>
  <c r="B218" i="9" s="1"/>
  <c r="G154" i="1"/>
  <c r="E40" i="9"/>
  <c r="B40" i="9" s="1"/>
  <c r="G153" i="1"/>
  <c r="G152" i="1"/>
  <c r="G149" i="1"/>
  <c r="G150" i="1"/>
  <c r="G146" i="1"/>
  <c r="G132" i="1"/>
  <c r="F134" i="4"/>
  <c r="F133" i="4"/>
  <c r="D129" i="1"/>
  <c r="G130" i="1"/>
  <c r="G131" i="1"/>
  <c r="G124" i="1"/>
  <c r="F128" i="4"/>
  <c r="G125" i="1"/>
  <c r="H120" i="1"/>
  <c r="G120" i="1"/>
  <c r="F125" i="4"/>
  <c r="G121" i="1"/>
  <c r="G123" i="1"/>
  <c r="F124" i="4"/>
  <c r="G108" i="1"/>
  <c r="G113" i="1"/>
  <c r="E38" i="9"/>
  <c r="B38" i="9" s="1"/>
  <c r="H78" i="1"/>
  <c r="G78" i="1"/>
  <c r="F68" i="4"/>
  <c r="G46" i="1"/>
  <c r="G64" i="1"/>
  <c r="E30" i="9"/>
  <c r="B30" i="9" s="1"/>
  <c r="B286" i="9"/>
  <c r="E292" i="9"/>
  <c r="B292" i="9" s="1"/>
  <c r="E27" i="9"/>
  <c r="B27" i="9" s="1"/>
  <c r="E295" i="9"/>
  <c r="B295" i="9" s="1"/>
  <c r="E293" i="9"/>
  <c r="B293" i="9" s="1"/>
  <c r="B215" i="9"/>
  <c r="F217" i="9"/>
  <c r="B217" i="9" s="1"/>
  <c r="H1315" i="1"/>
  <c r="G1315" i="1"/>
  <c r="H1323" i="1"/>
  <c r="G1323" i="1"/>
  <c r="G1352" i="1"/>
  <c r="G1360" i="1"/>
  <c r="G1368" i="1"/>
  <c r="G1318" i="1"/>
  <c r="H1321" i="1"/>
  <c r="G1321" i="1"/>
  <c r="G1326" i="1"/>
  <c r="G1334" i="1"/>
  <c r="G1342" i="1"/>
  <c r="G1316" i="1"/>
  <c r="H1319" i="1"/>
  <c r="G1319" i="1"/>
  <c r="G1324" i="1"/>
  <c r="H1327" i="1"/>
  <c r="G1327" i="1"/>
  <c r="G1332" i="1"/>
  <c r="G1348" i="1"/>
  <c r="G1356" i="1"/>
  <c r="G1364" i="1"/>
  <c r="H1317" i="1"/>
  <c r="G1317" i="1"/>
  <c r="H1325" i="1"/>
  <c r="G1325" i="1"/>
  <c r="G1430" i="1"/>
  <c r="I1439" i="1"/>
  <c r="J1443" i="1"/>
  <c r="J1450" i="1"/>
  <c r="H1450" i="1"/>
  <c r="J1456" i="1"/>
  <c r="H1456" i="1"/>
  <c r="I1456" i="1" s="1"/>
  <c r="J1464" i="1"/>
  <c r="J1473" i="1"/>
  <c r="H1473" i="1"/>
  <c r="H1502" i="1"/>
  <c r="G1502" i="1"/>
  <c r="H1558" i="1"/>
  <c r="G1558" i="1"/>
  <c r="F50" i="4"/>
  <c r="D163" i="4"/>
  <c r="F164" i="4"/>
  <c r="J1447" i="1"/>
  <c r="H1462" i="1"/>
  <c r="G1462" i="1"/>
  <c r="I1462" i="1" s="1"/>
  <c r="H1566" i="1"/>
  <c r="G1566" i="1"/>
  <c r="D298" i="4"/>
  <c r="F299" i="4"/>
  <c r="I1443" i="1"/>
  <c r="I1450" i="1"/>
  <c r="J1460" i="1"/>
  <c r="H1460" i="1"/>
  <c r="I1473" i="1"/>
  <c r="H1479" i="1"/>
  <c r="G1479" i="1"/>
  <c r="H1510" i="1"/>
  <c r="G1510" i="1"/>
  <c r="H1574" i="1"/>
  <c r="G1574" i="1"/>
  <c r="H1466" i="1"/>
  <c r="G1466" i="1"/>
  <c r="I1466" i="1" s="1"/>
  <c r="G1482" i="1"/>
  <c r="G1496" i="1"/>
  <c r="G1514" i="1"/>
  <c r="G1544" i="1"/>
  <c r="G1563" i="1"/>
  <c r="H1578" i="1"/>
  <c r="D7" i="4"/>
  <c r="D106" i="4"/>
  <c r="E644" i="4"/>
  <c r="D638" i="1" s="1"/>
  <c r="E643" i="4"/>
  <c r="D637" i="1" s="1"/>
  <c r="G1433" i="1"/>
  <c r="G1440" i="1"/>
  <c r="I1440" i="1" s="1"/>
  <c r="H1447" i="1"/>
  <c r="I1447" i="1" s="1"/>
  <c r="H1449" i="1"/>
  <c r="G1449" i="1"/>
  <c r="H1455" i="1"/>
  <c r="G1455" i="1"/>
  <c r="G1460" i="1"/>
  <c r="I1460" i="1" s="1"/>
  <c r="J1462" i="1"/>
  <c r="G1468" i="1"/>
  <c r="I1468" i="1" s="1"/>
  <c r="H1472" i="1"/>
  <c r="G1472" i="1"/>
  <c r="J1476" i="1"/>
  <c r="H1476" i="1"/>
  <c r="H1486" i="1"/>
  <c r="G1486" i="1"/>
  <c r="G1493" i="1"/>
  <c r="G1507" i="1"/>
  <c r="H1526" i="1"/>
  <c r="G1526" i="1"/>
  <c r="G1552" i="1"/>
  <c r="E6" i="4"/>
  <c r="D151" i="4"/>
  <c r="E237" i="5"/>
  <c r="G1431" i="1"/>
  <c r="H1440" i="1"/>
  <c r="H1442" i="1"/>
  <c r="G1442" i="1"/>
  <c r="G1451" i="1"/>
  <c r="G1457" i="1"/>
  <c r="J1463" i="1"/>
  <c r="H1463" i="1"/>
  <c r="I1463" i="1" s="1"/>
  <c r="H1468" i="1"/>
  <c r="G1470" i="1"/>
  <c r="G1474" i="1"/>
  <c r="J1479" i="1"/>
  <c r="G1490" i="1"/>
  <c r="G1504" i="1"/>
  <c r="H1522" i="1"/>
  <c r="H1530" i="1"/>
  <c r="H1534" i="1"/>
  <c r="G1534" i="1"/>
  <c r="G1560" i="1"/>
  <c r="G1579" i="1"/>
  <c r="F8" i="4"/>
  <c r="E152" i="4"/>
  <c r="F153" i="4"/>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J1439" i="1"/>
  <c r="J1446" i="1"/>
  <c r="H1446" i="1"/>
  <c r="I1446" i="1" s="1"/>
  <c r="H1451" i="1"/>
  <c r="H1457" i="1"/>
  <c r="H1459" i="1"/>
  <c r="G1459" i="1"/>
  <c r="I1459" i="1" s="1"/>
  <c r="J1466" i="1"/>
  <c r="H1474" i="1"/>
  <c r="G1476" i="1"/>
  <c r="I1476" i="1" s="1"/>
  <c r="G1483" i="1"/>
  <c r="H1494" i="1"/>
  <c r="G1494" i="1"/>
  <c r="G1501" i="1"/>
  <c r="G1515" i="1"/>
  <c r="H1538" i="1"/>
  <c r="H1542" i="1"/>
  <c r="G1542" i="1"/>
  <c r="G1568" i="1"/>
  <c r="D263" i="4"/>
  <c r="F268" i="4"/>
  <c r="D396" i="4"/>
  <c r="F397" i="4"/>
  <c r="J1449" i="1"/>
  <c r="J1455" i="1"/>
  <c r="J1467" i="1"/>
  <c r="H1467" i="1"/>
  <c r="I1467" i="1" s="1"/>
  <c r="J1472" i="1"/>
  <c r="J1477" i="1"/>
  <c r="H1550" i="1"/>
  <c r="G1550" i="1"/>
  <c r="E408" i="4"/>
  <c r="D403" i="1" s="1"/>
  <c r="D529" i="4"/>
  <c r="F530" i="4"/>
  <c r="F94" i="6"/>
  <c r="D89" i="6"/>
  <c r="G210" i="9"/>
  <c r="E210" i="9" s="1"/>
  <c r="B210" i="9" s="1"/>
  <c r="B37" i="9"/>
  <c r="E68" i="5"/>
  <c r="F83" i="4"/>
  <c r="F107" i="4"/>
  <c r="F253" i="4"/>
  <c r="E567" i="4"/>
  <c r="D561" i="1" s="1"/>
  <c r="F612" i="4"/>
  <c r="D69" i="5"/>
  <c r="F70" i="5"/>
  <c r="D43" i="8"/>
  <c r="G1481" i="1"/>
  <c r="G1489" i="1"/>
  <c r="G1497" i="1"/>
  <c r="G1505" i="1"/>
  <c r="G1513" i="1"/>
  <c r="G1521" i="1"/>
  <c r="G1529" i="1"/>
  <c r="G1537" i="1"/>
  <c r="G1545" i="1"/>
  <c r="G1553" i="1"/>
  <c r="G1561" i="1"/>
  <c r="G1569" i="1"/>
  <c r="G1577" i="1"/>
  <c r="D459" i="4"/>
  <c r="F460" i="4"/>
  <c r="D515" i="4"/>
  <c r="D7" i="5"/>
  <c r="F8" i="5"/>
  <c r="D206" i="5"/>
  <c r="F207" i="5"/>
  <c r="E245" i="5"/>
  <c r="D1222" i="1" s="1"/>
  <c r="D35" i="6"/>
  <c r="F36" i="6"/>
  <c r="D643" i="4"/>
  <c r="D421" i="4"/>
  <c r="E515" i="4"/>
  <c r="D509" i="1" s="1"/>
  <c r="D580" i="4"/>
  <c r="F106" i="5"/>
  <c r="G307" i="9"/>
  <c r="E307" i="9" s="1"/>
  <c r="B307" i="9" s="1"/>
  <c r="D176" i="5"/>
  <c r="F5" i="6"/>
  <c r="E43" i="9"/>
  <c r="B43" i="9" s="1"/>
  <c r="D363" i="4"/>
  <c r="E420" i="4"/>
  <c r="E580" i="4"/>
  <c r="D574" i="1" s="1"/>
  <c r="E141" i="6"/>
  <c r="D22" i="7"/>
  <c r="D42" i="8"/>
  <c r="G289" i="9"/>
  <c r="D237" i="5"/>
  <c r="B29" i="9"/>
  <c r="E309" i="9"/>
  <c r="B309" i="9" s="1"/>
  <c r="B49" i="9"/>
  <c r="E55" i="9"/>
  <c r="B55" i="9" s="1"/>
  <c r="E63" i="9"/>
  <c r="B63" i="9" s="1"/>
  <c r="E71" i="9"/>
  <c r="B71" i="9" s="1"/>
  <c r="E98" i="9"/>
  <c r="B98" i="9" s="1"/>
  <c r="B100" i="9"/>
  <c r="G194" i="9"/>
  <c r="E194" i="9" s="1"/>
  <c r="B194" i="9" s="1"/>
  <c r="G198" i="9"/>
  <c r="E198" i="9" s="1"/>
  <c r="B198" i="9" s="1"/>
  <c r="G202" i="9"/>
  <c r="E202" i="9" s="1"/>
  <c r="B202" i="9" s="1"/>
  <c r="G206" i="9"/>
  <c r="E206" i="9" s="1"/>
  <c r="B206" i="9" s="1"/>
  <c r="B228" i="9"/>
  <c r="B241" i="9"/>
  <c r="B246" i="9"/>
  <c r="B259" i="9"/>
  <c r="B268" i="9"/>
  <c r="E298" i="9"/>
  <c r="B298" i="9" s="1"/>
  <c r="E143" i="9"/>
  <c r="B143" i="9" s="1"/>
  <c r="F119" i="5"/>
  <c r="E290" i="9"/>
  <c r="B290" i="9" s="1"/>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76" i="9"/>
  <c r="B84" i="9"/>
  <c r="B222" i="9"/>
  <c r="B244" i="9"/>
  <c r="B262" i="9"/>
  <c r="D351" i="4"/>
  <c r="E58" i="9"/>
  <c r="B58" i="9" s="1"/>
  <c r="B60" i="9"/>
  <c r="E66" i="9"/>
  <c r="B66" i="9" s="1"/>
  <c r="B68" i="9"/>
  <c r="E111" i="9"/>
  <c r="B111" i="9" s="1"/>
  <c r="B124" i="9"/>
  <c r="E151" i="9"/>
  <c r="B151" i="9" s="1"/>
  <c r="B153" i="9"/>
  <c r="F244" i="9"/>
  <c r="B251" i="9"/>
  <c r="E306" i="9"/>
  <c r="B306" i="9" s="1"/>
  <c r="F603" i="4"/>
  <c r="H289" i="9"/>
  <c r="F149" i="5"/>
  <c r="E103" i="9"/>
  <c r="B103" i="9" s="1"/>
  <c r="E122" i="9"/>
  <c r="B122" i="9" s="1"/>
  <c r="E135" i="9"/>
  <c r="B135" i="9" s="1"/>
  <c r="B137" i="9"/>
  <c r="H165" i="9"/>
  <c r="L192" i="9"/>
  <c r="F192" i="9" s="1"/>
  <c r="G196" i="9"/>
  <c r="E196" i="9" s="1"/>
  <c r="B196" i="9" s="1"/>
  <c r="G200" i="9"/>
  <c r="E200" i="9" s="1"/>
  <c r="B200" i="9" s="1"/>
  <c r="G204" i="9"/>
  <c r="E204" i="9" s="1"/>
  <c r="B204" i="9" s="1"/>
  <c r="G208" i="9"/>
  <c r="E208" i="9" s="1"/>
  <c r="B208" i="9" s="1"/>
  <c r="G212" i="9"/>
  <c r="E212" i="9" s="1"/>
  <c r="B212" i="9" s="1"/>
  <c r="B220" i="9"/>
  <c r="B238" i="9"/>
  <c r="B249" i="9"/>
  <c r="F260" i="9"/>
  <c r="B260" i="9" s="1"/>
  <c r="D146" i="5"/>
  <c r="E176" i="5"/>
  <c r="F416" i="4"/>
  <c r="I10" i="9"/>
  <c r="E87" i="9"/>
  <c r="B87" i="9" s="1"/>
  <c r="E114" i="9"/>
  <c r="B114" i="9" s="1"/>
  <c r="B214" i="9"/>
  <c r="B225" i="9"/>
  <c r="F236" i="9"/>
  <c r="B236" i="9" s="1"/>
  <c r="B252" i="9"/>
  <c r="B230" i="9"/>
  <c r="B270" i="9"/>
  <c r="G1524" i="1" l="1"/>
  <c r="H1524" i="1"/>
  <c r="F213" i="9"/>
  <c r="B213" i="9" s="1"/>
  <c r="H248" i="1"/>
  <c r="G248" i="1"/>
  <c r="H206" i="1"/>
  <c r="G206" i="1"/>
  <c r="H160" i="1"/>
  <c r="G160" i="1"/>
  <c r="H129" i="1"/>
  <c r="G129" i="1"/>
  <c r="F35" i="6"/>
  <c r="H25" i="3"/>
  <c r="C1329" i="1"/>
  <c r="F237" i="5"/>
  <c r="H23" i="3"/>
  <c r="C1214" i="1"/>
  <c r="D414" i="1"/>
  <c r="F396" i="4"/>
  <c r="C391" i="1"/>
  <c r="E151" i="4"/>
  <c r="F151" i="4" s="1"/>
  <c r="D148" i="1"/>
  <c r="I1457" i="1"/>
  <c r="F152" i="4"/>
  <c r="I21" i="3"/>
  <c r="D1046" i="1"/>
  <c r="H1222" i="1"/>
  <c r="G1222" i="1"/>
  <c r="E289" i="9"/>
  <c r="B289" i="9" s="1"/>
  <c r="F363" i="4"/>
  <c r="C358" i="1"/>
  <c r="F580" i="4"/>
  <c r="C574" i="1"/>
  <c r="G310" i="9"/>
  <c r="E310" i="9" s="1"/>
  <c r="B310" i="9" s="1"/>
  <c r="F206" i="5"/>
  <c r="C1183" i="1"/>
  <c r="H561" i="1"/>
  <c r="G561" i="1"/>
  <c r="F89" i="6"/>
  <c r="C1383" i="1"/>
  <c r="I1451" i="1"/>
  <c r="G21" i="9"/>
  <c r="E175" i="5"/>
  <c r="D1152" i="1" s="1"/>
  <c r="I22" i="3"/>
  <c r="D1153" i="1"/>
  <c r="F176" i="5"/>
  <c r="D175" i="5"/>
  <c r="H22" i="3"/>
  <c r="C1153" i="1"/>
  <c r="I23" i="3"/>
  <c r="D1214" i="1"/>
  <c r="D289" i="4"/>
  <c r="H17" i="3"/>
  <c r="C147" i="1"/>
  <c r="F298" i="4"/>
  <c r="C293" i="1"/>
  <c r="F263" i="4"/>
  <c r="C259" i="1"/>
  <c r="I1442" i="1"/>
  <c r="H21" i="9"/>
  <c r="I1455" i="1"/>
  <c r="H638" i="1"/>
  <c r="G638" i="1"/>
  <c r="D68" i="5"/>
  <c r="D6" i="5" s="1"/>
  <c r="F69" i="5"/>
  <c r="C1047" i="1"/>
  <c r="B192" i="9"/>
  <c r="K1450" i="9"/>
  <c r="G313" i="9"/>
  <c r="E313" i="9" s="1"/>
  <c r="B313" i="9" s="1"/>
  <c r="I34" i="3"/>
  <c r="C1517" i="1"/>
  <c r="D141" i="6"/>
  <c r="D420" i="4"/>
  <c r="F421" i="4"/>
  <c r="C415" i="1"/>
  <c r="F7" i="5"/>
  <c r="H20" i="3"/>
  <c r="C985" i="1"/>
  <c r="I1474" i="1"/>
  <c r="E412" i="4"/>
  <c r="I16" i="3"/>
  <c r="D2" i="1"/>
  <c r="F106" i="4"/>
  <c r="C102" i="1"/>
  <c r="F459" i="4"/>
  <c r="C453" i="1"/>
  <c r="F146" i="5"/>
  <c r="C1124" i="1"/>
  <c r="E6" i="5"/>
  <c r="F163" i="4"/>
  <c r="C159" i="1"/>
  <c r="F351" i="4"/>
  <c r="D350" i="4"/>
  <c r="D407" i="4" s="1"/>
  <c r="C346" i="1"/>
  <c r="G312" i="9"/>
  <c r="E312" i="9" s="1"/>
  <c r="F643" i="4"/>
  <c r="C637" i="1"/>
  <c r="F515" i="4"/>
  <c r="C509" i="1"/>
  <c r="I35" i="3"/>
  <c r="C1518" i="1"/>
  <c r="D528" i="4"/>
  <c r="F529" i="4"/>
  <c r="C523" i="1"/>
  <c r="I1449" i="1"/>
  <c r="F7" i="4"/>
  <c r="D6" i="4"/>
  <c r="C3" i="1"/>
  <c r="I28" i="3"/>
  <c r="D1435" i="1"/>
  <c r="E166" i="9"/>
  <c r="B166" i="9" s="1"/>
  <c r="H30" i="3"/>
  <c r="C1453" i="1"/>
  <c r="G317" i="9"/>
  <c r="E317" i="9" s="1"/>
  <c r="D5" i="7"/>
  <c r="I1472" i="1"/>
  <c r="H19" i="9"/>
  <c r="E19" i="9" s="1"/>
  <c r="B19" i="9" s="1"/>
  <c r="I1479" i="1"/>
  <c r="E528" i="4"/>
  <c r="E635" i="4" s="1"/>
  <c r="D629" i="1" s="1"/>
  <c r="E21" i="9" l="1"/>
  <c r="B21" i="9" s="1"/>
  <c r="G278" i="9"/>
  <c r="F6" i="5"/>
  <c r="G284" i="9"/>
  <c r="E284" i="9" s="1"/>
  <c r="B284" i="9" s="1"/>
  <c r="C984" i="1"/>
  <c r="F407" i="4"/>
  <c r="C402" i="1"/>
  <c r="F141" i="6"/>
  <c r="H28" i="3"/>
  <c r="C1435" i="1"/>
  <c r="H3" i="1"/>
  <c r="G3" i="1"/>
  <c r="H985" i="1"/>
  <c r="G985" i="1"/>
  <c r="H1517" i="1"/>
  <c r="G1517" i="1"/>
  <c r="H11" i="3"/>
  <c r="H1153" i="1"/>
  <c r="G1153" i="1"/>
  <c r="H574" i="1"/>
  <c r="G574" i="1"/>
  <c r="H1518" i="1"/>
  <c r="G1518" i="1"/>
  <c r="H453" i="1"/>
  <c r="G453" i="1"/>
  <c r="G315" i="9"/>
  <c r="E315" i="9" s="1"/>
  <c r="C1436" i="1"/>
  <c r="H29" i="3"/>
  <c r="D412" i="4"/>
  <c r="F6" i="4"/>
  <c r="H16" i="3"/>
  <c r="D290" i="4"/>
  <c r="C2" i="1"/>
  <c r="H509" i="1"/>
  <c r="G509" i="1"/>
  <c r="G102" i="1"/>
  <c r="H102" i="1"/>
  <c r="H1383" i="1"/>
  <c r="G1383" i="1"/>
  <c r="H1214" i="1"/>
  <c r="G1214" i="1"/>
  <c r="H159" i="1"/>
  <c r="G159" i="1"/>
  <c r="F175" i="5"/>
  <c r="C1152" i="1"/>
  <c r="H358" i="1"/>
  <c r="G358" i="1"/>
  <c r="G148" i="1"/>
  <c r="H148" i="1"/>
  <c r="E316" i="9"/>
  <c r="B317" i="9"/>
  <c r="H1453" i="1"/>
  <c r="G1453" i="1"/>
  <c r="H637" i="1"/>
  <c r="G637" i="1"/>
  <c r="H523" i="1"/>
  <c r="G523" i="1"/>
  <c r="H278" i="9"/>
  <c r="D984" i="1"/>
  <c r="H415" i="1"/>
  <c r="G415" i="1"/>
  <c r="E289" i="4"/>
  <c r="I17" i="3"/>
  <c r="D147" i="1"/>
  <c r="G147" i="1" s="1"/>
  <c r="H1329" i="1"/>
  <c r="G1329" i="1"/>
  <c r="H9" i="3"/>
  <c r="E636" i="4"/>
  <c r="D630" i="1" s="1"/>
  <c r="D522" i="1"/>
  <c r="E311" i="9"/>
  <c r="B312" i="9"/>
  <c r="H1124" i="1"/>
  <c r="G1124" i="1"/>
  <c r="H1047" i="1"/>
  <c r="G1047" i="1"/>
  <c r="H259" i="1"/>
  <c r="G259" i="1"/>
  <c r="D413" i="4"/>
  <c r="D291" i="4"/>
  <c r="C285" i="1"/>
  <c r="H1183" i="1"/>
  <c r="G1183" i="1"/>
  <c r="H391" i="1"/>
  <c r="G391" i="1"/>
  <c r="D636" i="4"/>
  <c r="F528" i="4"/>
  <c r="C522" i="1"/>
  <c r="H346" i="1"/>
  <c r="G346" i="1"/>
  <c r="E639" i="4"/>
  <c r="D407" i="1"/>
  <c r="D635" i="4"/>
  <c r="F420" i="4"/>
  <c r="C414" i="1"/>
  <c r="F350" i="4"/>
  <c r="D408" i="4"/>
  <c r="C345" i="1"/>
  <c r="F68" i="5"/>
  <c r="H21" i="3"/>
  <c r="C1046" i="1"/>
  <c r="H293" i="1"/>
  <c r="G293" i="1"/>
  <c r="H147" i="1" l="1"/>
  <c r="H345" i="1"/>
  <c r="G345" i="1"/>
  <c r="F408" i="4"/>
  <c r="C403" i="1"/>
  <c r="H1046" i="1"/>
  <c r="G1046" i="1"/>
  <c r="F636" i="4"/>
  <c r="C630" i="1"/>
  <c r="F290" i="4"/>
  <c r="C286" i="1"/>
  <c r="N3" i="9"/>
  <c r="I11" i="3"/>
  <c r="F635" i="4"/>
  <c r="C629" i="1"/>
  <c r="D640" i="4"/>
  <c r="D415" i="4"/>
  <c r="C408" i="1"/>
  <c r="E413" i="4"/>
  <c r="F413" i="4" s="1"/>
  <c r="E291" i="4"/>
  <c r="D287" i="1" s="1"/>
  <c r="D285" i="1"/>
  <c r="E290" i="4"/>
  <c r="D286" i="1" s="1"/>
  <c r="H1152" i="1"/>
  <c r="G1152" i="1"/>
  <c r="D633" i="1"/>
  <c r="H402" i="1"/>
  <c r="G402" i="1"/>
  <c r="K3" i="9"/>
  <c r="I9" i="3"/>
  <c r="D414" i="4"/>
  <c r="D639" i="4"/>
  <c r="F412" i="4"/>
  <c r="C407" i="1"/>
  <c r="H8" i="3"/>
  <c r="H984" i="1"/>
  <c r="G984" i="1"/>
  <c r="H285" i="1"/>
  <c r="G285" i="1"/>
  <c r="H414" i="1"/>
  <c r="G414" i="1"/>
  <c r="H522" i="1"/>
  <c r="G522" i="1"/>
  <c r="F289" i="4"/>
  <c r="G1436" i="1"/>
  <c r="H1436" i="1"/>
  <c r="C287" i="1"/>
  <c r="G2" i="1"/>
  <c r="H2" i="1"/>
  <c r="B315" i="9"/>
  <c r="E314" i="9"/>
  <c r="I10" i="3" s="1"/>
  <c r="H1435" i="1"/>
  <c r="G1435" i="1"/>
  <c r="E278" i="9"/>
  <c r="F291" i="4" l="1"/>
  <c r="F414" i="4"/>
  <c r="C409" i="1"/>
  <c r="D642" i="4"/>
  <c r="C634" i="1"/>
  <c r="B278" i="9"/>
  <c r="E277" i="9"/>
  <c r="I8" i="3" s="1"/>
  <c r="H629" i="1"/>
  <c r="G629" i="1"/>
  <c r="H287" i="1"/>
  <c r="G287" i="1"/>
  <c r="F639" i="4"/>
  <c r="D641" i="4"/>
  <c r="C633" i="1"/>
  <c r="H630" i="1"/>
  <c r="G630" i="1"/>
  <c r="M3" i="9"/>
  <c r="H403" i="1"/>
  <c r="G403" i="1"/>
  <c r="E640" i="4"/>
  <c r="E415" i="4"/>
  <c r="D410" i="1" s="1"/>
  <c r="D408" i="1"/>
  <c r="E414" i="4"/>
  <c r="H407" i="1"/>
  <c r="G407" i="1"/>
  <c r="H286" i="1"/>
  <c r="G286" i="1"/>
  <c r="C410" i="1"/>
  <c r="F415" i="4" l="1"/>
  <c r="H410" i="1"/>
  <c r="G410" i="1"/>
  <c r="D409" i="1"/>
  <c r="H409" i="1" s="1"/>
  <c r="E642" i="4"/>
  <c r="D634" i="1"/>
  <c r="G634" i="1" s="1"/>
  <c r="E641" i="4"/>
  <c r="D645" i="4"/>
  <c r="F641" i="4"/>
  <c r="C635" i="1"/>
  <c r="H633" i="1"/>
  <c r="G633" i="1"/>
  <c r="G408" i="1"/>
  <c r="F640" i="4"/>
  <c r="H408" i="1"/>
  <c r="D646" i="4"/>
  <c r="C636" i="1"/>
  <c r="G409" i="1" l="1"/>
  <c r="H634" i="1"/>
  <c r="E645" i="4"/>
  <c r="F645" i="4" s="1"/>
  <c r="D635" i="1"/>
  <c r="H635" i="1" s="1"/>
  <c r="E646" i="4"/>
  <c r="D636" i="1"/>
  <c r="G636" i="1" s="1"/>
  <c r="F642" i="4"/>
  <c r="F646" i="4"/>
  <c r="H19" i="3"/>
  <c r="C640" i="1"/>
  <c r="H18" i="3"/>
  <c r="C639" i="1"/>
  <c r="H636" i="1" l="1"/>
  <c r="G635" i="1"/>
  <c r="I19" i="3"/>
  <c r="D640" i="1"/>
  <c r="G640" i="1" s="1"/>
  <c r="H7" i="3"/>
  <c r="I18" i="3"/>
  <c r="D639" i="1"/>
  <c r="H639" i="1" s="1"/>
  <c r="G276" i="9"/>
  <c r="E276" i="9" s="1"/>
  <c r="B276" i="9" s="1"/>
  <c r="G639" i="1" l="1"/>
  <c r="H640" i="1"/>
  <c r="J3" i="9"/>
  <c r="G274" i="9" l="1"/>
  <c r="M272" i="9"/>
  <c r="L272" i="9"/>
  <c r="H274" i="9"/>
  <c r="G18" i="9"/>
  <c r="H18" i="9"/>
  <c r="J10" i="9"/>
  <c r="J12" i="9"/>
  <c r="J7" i="9"/>
  <c r="I5" i="9"/>
  <c r="K8" i="9"/>
  <c r="K13" i="9"/>
  <c r="J5" i="9"/>
  <c r="I7" i="9"/>
  <c r="I17" i="9"/>
  <c r="K10" i="9"/>
  <c r="I6" i="9"/>
  <c r="J8" i="9"/>
  <c r="I8" i="9"/>
  <c r="H16" i="9"/>
  <c r="J11" i="9"/>
  <c r="K5" i="9"/>
  <c r="G16" i="9"/>
  <c r="I12" i="9"/>
  <c r="J9" i="9"/>
  <c r="J6" i="9"/>
  <c r="K11" i="9"/>
  <c r="J13" i="9"/>
  <c r="I9" i="9"/>
  <c r="G15" i="9"/>
  <c r="L16" i="9"/>
  <c r="H17" i="9"/>
  <c r="K12" i="9"/>
  <c r="K9" i="9"/>
  <c r="I13" i="9"/>
  <c r="K7" i="9"/>
  <c r="H15" i="9"/>
  <c r="G17" i="9"/>
  <c r="I11" i="9"/>
  <c r="K6" i="9"/>
  <c r="L15" i="9"/>
  <c r="M16" i="9"/>
  <c r="J17" i="9"/>
  <c r="M15" i="9"/>
  <c r="E8" i="9" l="1"/>
  <c r="B8" i="9" s="1"/>
  <c r="F272" i="9"/>
  <c r="B272" i="9" s="1"/>
  <c r="E5" i="9"/>
  <c r="B5" i="9" s="1"/>
  <c r="E12" i="9"/>
  <c r="B12" i="9" s="1"/>
  <c r="E18" i="9"/>
  <c r="B18" i="9" s="1"/>
  <c r="E11" i="9"/>
  <c r="B11" i="9" s="1"/>
  <c r="E16" i="9"/>
  <c r="E10" i="9"/>
  <c r="B10" i="9" s="1"/>
  <c r="E17" i="9"/>
  <c r="B17" i="9" s="1"/>
  <c r="E15" i="9"/>
  <c r="E7" i="9"/>
  <c r="B7" i="9" s="1"/>
  <c r="E13" i="9"/>
  <c r="B13" i="9" s="1"/>
  <c r="F16" i="9"/>
  <c r="E9" i="9"/>
  <c r="B9" i="9" s="1"/>
  <c r="F20" i="9"/>
  <c r="F15" i="9"/>
  <c r="E6" i="9"/>
  <c r="B6" i="9" s="1"/>
  <c r="E274" i="9"/>
  <c r="F14" i="9" l="1"/>
  <c r="F3" i="9" s="1"/>
  <c r="E4" i="9"/>
  <c r="B15" i="9"/>
  <c r="E14" i="9"/>
  <c r="B274" i="9"/>
  <c r="E20" i="9"/>
  <c r="I7" i="3" s="1"/>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<sst xmlns="http://schemas.openxmlformats.org/spreadsheetml/2006/main" count="4360" uniqueCount="3421">
  <si>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</si>
  <si>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</si>
  <si>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</si>
  <si>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</si>
  <si>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</si>
  <si>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</si>
  <si>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</si>
  <si>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</si>
  <si>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</si>
  <si>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</si>
  <si>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</si>
  <si>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</si>
  <si>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</si>
  <si>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</si>
  <si>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</si>
  <si>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</si>
  <si>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</si>
  <si>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</si>
  <si>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</si>
  <si>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</si>
  <si>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</si>
  <si>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</si>
  <si>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</si>
  <si>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</si>
  <si>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</si>
  <si>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</si>
  <si>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</si>
  <si>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</si>
  <si>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</si>
  <si>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</si>
  <si>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</si>
  <si>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BLATO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</si>
  <si>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</si>
  <si>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</si>
  <si>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</si>
  <si>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</si>
  <si>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</si>
  <si>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</si>
  <si>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</si>
  <si>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</si>
  <si>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</si>
  <si>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</si>
  <si>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</si>
  <si>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</si>
  <si>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</si>
  <si>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</si>
  <si>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</si>
  <si>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</si>
  <si>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</si>
  <si>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12245 - OSNOVNA ŠKOLA BLATO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</si>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</sst>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538046.96</v>
      </c>
      <c r="D2" s="6">
        <f>'PR-RAS'!E6</f>
        <v>963851.67</v>
      </c>
      <c r="E2" s="6">
        <v>0</v>
      </c>
      <c r="F2" s="6">
        <v>0</v>
      </c>
      <c r="G2" s="7">
        <f t="shared" ref="G2:G264" si="0">(B2/1000)*(C2*1+D2*2)</f>
        <v>2465.7502999999997</v>
      </c>
      <c r="H2" s="7">
        <f t="shared" ref="H2:H26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479186.93</v>
      </c>
      <c r="D46" s="1">
        <f>'PR-RAS'!E50</f>
        <v>820685.64</v>
      </c>
      <c r="E46" s="1">
        <v>0</v>
      </c>
      <c r="F46" s="1">
        <v>0</v>
      </c>
      <c r="G46" s="2">
        <f t="shared" si="0"/>
        <v>95425.119449999998</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462576.11</v>
      </c>
      <c r="D64" s="1">
        <f>'PR-RAS'!E68</f>
        <v>820685.64</v>
      </c>
      <c r="E64" s="1">
        <v>0</v>
      </c>
      <c r="F64" s="1">
        <v>0</v>
      </c>
      <c r="G64" s="2">
        <f t="shared" si="0"/>
        <v>132548.68557</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462576.11</v>
      </c>
      <c r="D65" s="1">
        <f>'PR-RAS'!E69</f>
        <v>820685.64</v>
      </c>
      <c r="E65" s="1">
        <v>0</v>
      </c>
      <c r="F65" s="1">
        <v>0</v>
      </c>
      <c r="G65" s="2">
        <f t="shared" si="0"/>
        <v>134652.63296000002</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16610.82</v>
      </c>
      <c r="D70" s="1">
        <f>'PR-RAS'!E74</f>
        <v>0</v>
      </c>
      <c r="E70" s="1">
        <v>0</v>
      </c>
      <c r="F70" s="1">
        <v>0</v>
      </c>
      <c r="G70" s="2">
        <f t="shared" si="0"/>
        <v>1146.1465800000001</v>
      </c>
      <c r="H70" s="2">
        <f t="shared" si="1"/>
        <v>0.18000000000029104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8658.4</v>
      </c>
      <c r="D71" s="1">
        <f>'PR-RAS'!E75</f>
        <v>0</v>
      </c>
      <c r="E71" s="1">
        <v>0</v>
      </c>
      <c r="F71" s="1">
        <v>0</v>
      </c>
      <c r="G71" s="2">
        <f t="shared" si="0"/>
        <v>606.08800000000008</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7952.42</v>
      </c>
      <c r="D72" s="1">
        <f>'PR-RAS'!E76</f>
        <v>0</v>
      </c>
      <c r="E72" s="1">
        <v>0</v>
      </c>
      <c r="F72" s="1">
        <v>0</v>
      </c>
      <c r="G72" s="2">
        <f t="shared" si="0"/>
        <v>564.62181999999996</v>
      </c>
      <c r="H72" s="2">
        <f t="shared" si="1"/>
        <v>0.42000000000007276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0.13</v>
      </c>
      <c r="E78" s="1">
        <v>0</v>
      </c>
      <c r="F78" s="1">
        <v>0</v>
      </c>
      <c r="G78" s="2">
        <f t="shared" si="0"/>
        <v>2.002E-2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0.13</v>
      </c>
      <c r="E79" s="1">
        <v>0</v>
      </c>
      <c r="F79" s="1">
        <v>0</v>
      </c>
      <c r="G79" s="2">
        <f t="shared" si="0"/>
        <v>2.0279999999999999E-2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0.13</v>
      </c>
      <c r="E81" s="1">
        <v>0</v>
      </c>
      <c r="F81" s="1">
        <v>0</v>
      </c>
      <c r="G81" s="2">
        <f t="shared" si="0"/>
        <v>2.0800000000000003E-2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3872.73</v>
      </c>
      <c r="D102" s="1">
        <f>'PR-RAS'!E106</f>
        <v>886</v>
      </c>
      <c r="E102" s="1">
        <v>0</v>
      </c>
      <c r="F102" s="1">
        <v>0</v>
      </c>
      <c r="G102" s="2">
        <f t="shared" si="0"/>
        <v>570.11772999999994</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3872.73</v>
      </c>
      <c r="D108" s="1">
        <f>'PR-RAS'!E112</f>
        <v>886</v>
      </c>
      <c r="E108" s="1">
        <v>0</v>
      </c>
      <c r="F108" s="1">
        <v>0</v>
      </c>
      <c r="G108" s="2">
        <f t="shared" si="0"/>
        <v>603.98610999999994</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3872.73</v>
      </c>
      <c r="D113" s="1">
        <f>'PR-RAS'!E117</f>
        <v>886</v>
      </c>
      <c r="E113" s="1">
        <v>0</v>
      </c>
      <c r="F113" s="1">
        <v>0</v>
      </c>
      <c r="G113" s="2">
        <f t="shared" si="0"/>
        <v>632.20975999999996</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5166.75</v>
      </c>
      <c r="D120" s="1">
        <f>'PR-RAS'!E124</f>
        <v>12802.7</v>
      </c>
      <c r="E120" s="1">
        <v>0</v>
      </c>
      <c r="F120" s="1">
        <v>0</v>
      </c>
      <c r="G120" s="2">
        <f t="shared" si="0"/>
        <v>3661.8858500000001</v>
      </c>
      <c r="H120" s="2">
        <f t="shared" si="1"/>
        <v>0.5499999999992724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4577.12</v>
      </c>
      <c r="D121" s="1">
        <f>'PR-RAS'!E125</f>
        <v>10812.7</v>
      </c>
      <c r="E121" s="1">
        <v>0</v>
      </c>
      <c r="F121" s="1">
        <v>0</v>
      </c>
      <c r="G121" s="2">
        <f t="shared" si="0"/>
        <v>3144.3024</v>
      </c>
      <c r="H121" s="2">
        <f t="shared" si="1"/>
        <v>0.41999999999916326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4577.12</v>
      </c>
      <c r="D123" s="1">
        <f>'PR-RAS'!E127</f>
        <v>10812.7</v>
      </c>
      <c r="E123" s="1">
        <v>0</v>
      </c>
      <c r="F123" s="1">
        <v>0</v>
      </c>
      <c r="G123" s="2">
        <f t="shared" si="0"/>
        <v>3196.7074400000001</v>
      </c>
      <c r="H123" s="2">
        <f t="shared" si="1"/>
        <v>0.41999999999916326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589.63</v>
      </c>
      <c r="D124" s="1">
        <f>'PR-RAS'!E128</f>
        <v>1990</v>
      </c>
      <c r="E124" s="1">
        <v>0</v>
      </c>
      <c r="F124" s="1">
        <v>0</v>
      </c>
      <c r="G124" s="2">
        <f t="shared" si="0"/>
        <v>562.06448999999998</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589.63</v>
      </c>
      <c r="D125" s="1">
        <f>'PR-RAS'!E129</f>
        <v>1990</v>
      </c>
      <c r="E125" s="1">
        <v>0</v>
      </c>
      <c r="F125" s="1">
        <v>0</v>
      </c>
      <c r="G125" s="2">
        <f t="shared" si="0"/>
        <v>566.63412000000005</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49820.55</v>
      </c>
      <c r="D129" s="1">
        <f>'PR-RAS'!E133</f>
        <v>128715.54000000001</v>
      </c>
      <c r="E129" s="1">
        <v>0</v>
      </c>
      <c r="F129" s="1">
        <v>0</v>
      </c>
      <c r="G129" s="2">
        <f t="shared" si="0"/>
        <v>39328.208640000004</v>
      </c>
      <c r="H129" s="2">
        <f t="shared" si="1"/>
        <v>0.90999999998894054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49820.55</v>
      </c>
      <c r="D130" s="1">
        <f>'PR-RAS'!E134</f>
        <v>128715.54000000001</v>
      </c>
      <c r="E130" s="1">
        <v>0</v>
      </c>
      <c r="F130" s="1">
        <v>0</v>
      </c>
      <c r="G130" s="2">
        <f t="shared" si="0"/>
        <v>39635.460270000003</v>
      </c>
      <c r="H130" s="2">
        <f t="shared" si="1"/>
        <v>0.90999999998894054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49820.55</v>
      </c>
      <c r="D131" s="1">
        <f>'PR-RAS'!E135</f>
        <v>101167.41</v>
      </c>
      <c r="E131" s="1">
        <v>0</v>
      </c>
      <c r="F131" s="1">
        <v>0</v>
      </c>
      <c r="G131" s="2">
        <f t="shared" si="0"/>
        <v>32780.198100000001</v>
      </c>
      <c r="H131" s="2">
        <f t="shared" si="1"/>
        <v>0.86000000000058208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27548.13</v>
      </c>
      <c r="E132" s="1">
        <v>0</v>
      </c>
      <c r="F132" s="1">
        <v>0</v>
      </c>
      <c r="G132" s="2">
        <f t="shared" si="0"/>
        <v>7217.6100600000009</v>
      </c>
      <c r="H132" s="2">
        <f t="shared" si="1"/>
        <v>0.13000000000101863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761.66</v>
      </c>
      <c r="E135" s="1">
        <v>0</v>
      </c>
      <c r="F135" s="1">
        <v>0</v>
      </c>
      <c r="G135" s="2">
        <f t="shared" si="0"/>
        <v>204.12487999999999</v>
      </c>
      <c r="H135" s="2">
        <f t="shared" si="1"/>
        <v>0.34000000000003183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761.66</v>
      </c>
      <c r="E146" s="1">
        <v>0</v>
      </c>
      <c r="F146" s="1">
        <v>0</v>
      </c>
      <c r="G146" s="2">
        <f t="shared" si="0"/>
        <v>220.88139999999999</v>
      </c>
      <c r="H146" s="2">
        <f t="shared" si="1"/>
        <v>0.34000000000003183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538901.99</v>
      </c>
      <c r="D147" s="1">
        <f>'PR-RAS'!E151</f>
        <v>921115.08000000007</v>
      </c>
      <c r="E147" s="1">
        <v>0</v>
      </c>
      <c r="F147" s="1">
        <v>0</v>
      </c>
      <c r="G147" s="2">
        <f t="shared" si="0"/>
        <v>347645.29390000005</v>
      </c>
      <c r="H147" s="2">
        <f t="shared" si="1"/>
        <v>9.0000000083819032E-2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412290.52999999997</v>
      </c>
      <c r="D148" s="1">
        <f>'PR-RAS'!E152</f>
        <v>736035.33</v>
      </c>
      <c r="E148" s="1">
        <v>0</v>
      </c>
      <c r="F148" s="1">
        <v>0</v>
      </c>
      <c r="G148" s="2">
        <f t="shared" si="0"/>
        <v>277001.09492999996</v>
      </c>
      <c r="H148" s="2">
        <f t="shared" si="1"/>
        <v>0.79999999998835847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340026.1</v>
      </c>
      <c r="D149" s="1">
        <f>'PR-RAS'!E153</f>
        <v>606877.21</v>
      </c>
      <c r="E149" s="1">
        <v>0</v>
      </c>
      <c r="F149" s="1">
        <v>0</v>
      </c>
      <c r="G149" s="2">
        <f t="shared" si="0"/>
        <v>229959.51695999998</v>
      </c>
      <c r="H149" s="2">
        <f t="shared" si="1"/>
        <v>0.30999999993946403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328555.99</v>
      </c>
      <c r="D150" s="1">
        <f>'PR-RAS'!E154</f>
        <v>601666.77</v>
      </c>
      <c r="E150" s="1">
        <v>0</v>
      </c>
      <c r="F150" s="1">
        <v>0</v>
      </c>
      <c r="G150" s="2">
        <f t="shared" si="0"/>
        <v>228251.53996999998</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8445.44</v>
      </c>
      <c r="D152" s="1">
        <f>'PR-RAS'!E156</f>
        <v>3414.36</v>
      </c>
      <c r="E152" s="1">
        <v>0</v>
      </c>
      <c r="F152" s="1">
        <v>0</v>
      </c>
      <c r="G152" s="2">
        <f t="shared" si="0"/>
        <v>2306.3981599999997</v>
      </c>
      <c r="H152" s="2">
        <f t="shared" si="1"/>
        <v>0.80000000000063665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3024.67</v>
      </c>
      <c r="D153" s="1">
        <f>'PR-RAS'!E157</f>
        <v>1796.08</v>
      </c>
      <c r="E153" s="1">
        <v>0</v>
      </c>
      <c r="F153" s="1">
        <v>0</v>
      </c>
      <c r="G153" s="2">
        <f t="shared" si="0"/>
        <v>1005.75816</v>
      </c>
      <c r="H153" s="2">
        <f t="shared" si="1"/>
        <v>0.40999999999985448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16160.11</v>
      </c>
      <c r="D154" s="1">
        <f>'PR-RAS'!E158</f>
        <v>28993.78</v>
      </c>
      <c r="E154" s="1">
        <v>0</v>
      </c>
      <c r="F154" s="1">
        <v>0</v>
      </c>
      <c r="G154" s="2">
        <f t="shared" si="0"/>
        <v>11344.593509999999</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56104.32</v>
      </c>
      <c r="D155" s="1">
        <f>'PR-RAS'!E159</f>
        <v>100164.34000000001</v>
      </c>
      <c r="E155" s="1">
        <v>0</v>
      </c>
      <c r="F155" s="1">
        <v>0</v>
      </c>
      <c r="G155" s="2">
        <f t="shared" si="0"/>
        <v>39490.682000000001</v>
      </c>
      <c r="H155" s="2">
        <f t="shared" si="1"/>
        <v>0.66000000001076842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29.63</v>
      </c>
      <c r="E156" s="1">
        <v>0</v>
      </c>
      <c r="F156" s="1">
        <v>0</v>
      </c>
      <c r="G156" s="2">
        <f t="shared" si="0"/>
        <v>9.1852999999999998</v>
      </c>
      <c r="H156" s="2">
        <f t="shared" si="1"/>
        <v>0.37000000000000099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56104.32</v>
      </c>
      <c r="D157" s="1">
        <f>'PR-RAS'!E161</f>
        <v>100134.71</v>
      </c>
      <c r="E157" s="1">
        <v>0</v>
      </c>
      <c r="F157" s="1">
        <v>0</v>
      </c>
      <c r="G157" s="2">
        <f t="shared" si="0"/>
        <v>39994.303440000003</v>
      </c>
      <c r="H157" s="2">
        <f t="shared" si="1"/>
        <v>0.60999999999330612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122638.14000000003</v>
      </c>
      <c r="D159" s="1">
        <f>'PR-RAS'!E163</f>
        <v>182046.22000000003</v>
      </c>
      <c r="E159" s="1">
        <v>0</v>
      </c>
      <c r="F159" s="1">
        <v>0</v>
      </c>
      <c r="G159" s="2">
        <f t="shared" si="0"/>
        <v>76903.43164000001</v>
      </c>
      <c r="H159" s="2">
        <f t="shared" si="1"/>
        <v>0.36000000005878974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19112.59</v>
      </c>
      <c r="D160" s="1">
        <f>'PR-RAS'!E164</f>
        <v>19677.600000000002</v>
      </c>
      <c r="E160" s="1">
        <v>0</v>
      </c>
      <c r="F160" s="1">
        <v>0</v>
      </c>
      <c r="G160" s="2">
        <f t="shared" si="0"/>
        <v>9296.3786100000016</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2839.95</v>
      </c>
      <c r="D161" s="1">
        <f>'PR-RAS'!E165</f>
        <v>5964.46</v>
      </c>
      <c r="E161" s="1">
        <v>0</v>
      </c>
      <c r="F161" s="1">
        <v>0</v>
      </c>
      <c r="G161" s="2">
        <f t="shared" si="0"/>
        <v>2363.0191999999997</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9901.73</v>
      </c>
      <c r="D162" s="1">
        <f>'PR-RAS'!E166</f>
        <v>11893.74</v>
      </c>
      <c r="E162" s="1">
        <v>0</v>
      </c>
      <c r="F162" s="1">
        <v>0</v>
      </c>
      <c r="G162" s="2">
        <f t="shared" si="0"/>
        <v>5423.96281</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6100.9</v>
      </c>
      <c r="D163" s="1">
        <f>'PR-RAS'!E167</f>
        <v>1529</v>
      </c>
      <c r="E163" s="1">
        <v>0</v>
      </c>
      <c r="F163" s="1">
        <v>0</v>
      </c>
      <c r="G163" s="2">
        <f t="shared" si="0"/>
        <v>1483.7418</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270.01</v>
      </c>
      <c r="D164" s="1">
        <f>'PR-RAS'!E168</f>
        <v>290.39999999999998</v>
      </c>
      <c r="E164" s="1">
        <v>0</v>
      </c>
      <c r="F164" s="1">
        <v>0</v>
      </c>
      <c r="G164" s="2">
        <f t="shared" si="0"/>
        <v>138.68203</v>
      </c>
      <c r="H164" s="2">
        <f t="shared" si="1"/>
        <v>0.40999999999996817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62261.000000000007</v>
      </c>
      <c r="D165" s="1">
        <f>'PR-RAS'!E169</f>
        <v>83953.010000000009</v>
      </c>
      <c r="E165" s="1">
        <v>0</v>
      </c>
      <c r="F165" s="1">
        <v>0</v>
      </c>
      <c r="G165" s="2">
        <f t="shared" si="0"/>
        <v>37747.391280000003</v>
      </c>
      <c r="H165" s="2">
        <f t="shared" si="1"/>
        <v>1.0000000016589183E-2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1847.64</v>
      </c>
      <c r="D166" s="1">
        <f>'PR-RAS'!E170</f>
        <v>2583.75</v>
      </c>
      <c r="E166" s="1">
        <v>0</v>
      </c>
      <c r="F166" s="1">
        <v>0</v>
      </c>
      <c r="G166" s="2">
        <f t="shared" si="0"/>
        <v>1157.4981</v>
      </c>
      <c r="H166" s="2">
        <f t="shared" si="1"/>
        <v>0.60999999999989996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47532.23</v>
      </c>
      <c r="D167" s="1">
        <f>'PR-RAS'!E171</f>
        <v>68459.710000000006</v>
      </c>
      <c r="E167" s="1">
        <v>0</v>
      </c>
      <c r="F167" s="1">
        <v>0</v>
      </c>
      <c r="G167" s="2">
        <f t="shared" si="0"/>
        <v>30618.973900000005</v>
      </c>
      <c r="H167" s="2">
        <f t="shared" si="1"/>
        <v>0.51999999999679858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12092.19</v>
      </c>
      <c r="D168" s="1">
        <f>'PR-RAS'!E172</f>
        <v>11815.74</v>
      </c>
      <c r="E168" s="1">
        <v>0</v>
      </c>
      <c r="F168" s="1">
        <v>0</v>
      </c>
      <c r="G168" s="2">
        <f t="shared" si="0"/>
        <v>5965.8528900000001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730.36</v>
      </c>
      <c r="D169" s="1">
        <f>'PR-RAS'!E173</f>
        <v>1093.81</v>
      </c>
      <c r="E169" s="1">
        <v>0</v>
      </c>
      <c r="F169" s="1">
        <v>0</v>
      </c>
      <c r="G169" s="2">
        <f t="shared" si="0"/>
        <v>490.22064000000006</v>
      </c>
      <c r="H169" s="2">
        <f t="shared" si="1"/>
        <v>0.55000000000006821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58.58</v>
      </c>
      <c r="D170" s="1">
        <f>'PR-RAS'!E174</f>
        <v>0</v>
      </c>
      <c r="E170" s="1">
        <v>0</v>
      </c>
      <c r="F170" s="1">
        <v>0</v>
      </c>
      <c r="G170" s="2">
        <f t="shared" si="0"/>
        <v>9.9000199999999996</v>
      </c>
      <c r="H170" s="2">
        <f t="shared" si="1"/>
        <v>0.42000000000000171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36614.280000000006</v>
      </c>
      <c r="D173" s="1">
        <f>'PR-RAS'!E177</f>
        <v>69233.5</v>
      </c>
      <c r="E173" s="1">
        <v>0</v>
      </c>
      <c r="F173" s="1">
        <v>0</v>
      </c>
      <c r="G173" s="2">
        <f t="shared" si="0"/>
        <v>30113.980159999999</v>
      </c>
      <c r="H173" s="2">
        <f t="shared" si="1"/>
        <v>0.7800000000061118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16451.05</v>
      </c>
      <c r="D174" s="1">
        <f>'PR-RAS'!E178</f>
        <v>28528.83</v>
      </c>
      <c r="E174" s="1">
        <v>0</v>
      </c>
      <c r="F174" s="1">
        <v>0</v>
      </c>
      <c r="G174" s="2">
        <f t="shared" si="0"/>
        <v>12717.00683</v>
      </c>
      <c r="H174" s="2">
        <f t="shared" si="1"/>
        <v>0.21999999999752617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v>
      </c>
      <c r="D175" s="1">
        <f>'PR-RAS'!E179</f>
        <v>1075</v>
      </c>
      <c r="E175" s="1">
        <v>0</v>
      </c>
      <c r="F175" s="1">
        <v>0</v>
      </c>
      <c r="G175" s="2">
        <f t="shared" si="0"/>
        <v>384.53999999999996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2342.02</v>
      </c>
      <c r="D177" s="1">
        <f>'PR-RAS'!E181</f>
        <v>2510</v>
      </c>
      <c r="E177" s="1">
        <v>0</v>
      </c>
      <c r="F177" s="1">
        <v>0</v>
      </c>
      <c r="G177" s="2">
        <f t="shared" si="0"/>
        <v>1295.71552</v>
      </c>
      <c r="H177" s="2">
        <f t="shared" si="1"/>
        <v>1.999999999998181E-2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10416.040000000001</v>
      </c>
      <c r="D178" s="1">
        <f>'PR-RAS'!E182</f>
        <v>9638.2000000000007</v>
      </c>
      <c r="E178" s="1">
        <v>0</v>
      </c>
      <c r="F178" s="1">
        <v>0</v>
      </c>
      <c r="G178" s="2">
        <f t="shared" si="0"/>
        <v>5255.5618800000002</v>
      </c>
      <c r="H178" s="2">
        <f t="shared" si="1"/>
        <v>0.24000000000160071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83.13</v>
      </c>
      <c r="E179" s="1">
        <v>0</v>
      </c>
      <c r="F179" s="1">
        <v>0</v>
      </c>
      <c r="G179" s="2">
        <f t="shared" si="0"/>
        <v>29.594279999999998</v>
      </c>
      <c r="H179" s="2">
        <f t="shared" si="1"/>
        <v>0.12999999999999545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5395.21</v>
      </c>
      <c r="D180" s="1">
        <f>'PR-RAS'!E184</f>
        <v>5640.83</v>
      </c>
      <c r="E180" s="1">
        <v>0</v>
      </c>
      <c r="F180" s="1">
        <v>0</v>
      </c>
      <c r="G180" s="2">
        <f t="shared" si="0"/>
        <v>2985.1597299999999</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899.73</v>
      </c>
      <c r="D181" s="1">
        <f>'PR-RAS'!E185</f>
        <v>1442.6</v>
      </c>
      <c r="E181" s="1">
        <v>0</v>
      </c>
      <c r="F181" s="1">
        <v>0</v>
      </c>
      <c r="G181" s="2">
        <f t="shared" si="0"/>
        <v>681.28739999999993</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1050.23</v>
      </c>
      <c r="D182" s="1">
        <f>'PR-RAS'!E186</f>
        <v>20314.91</v>
      </c>
      <c r="E182" s="1">
        <v>0</v>
      </c>
      <c r="F182" s="1">
        <v>0</v>
      </c>
      <c r="G182" s="2">
        <f t="shared" si="0"/>
        <v>7544.0890500000005</v>
      </c>
      <c r="H182" s="2">
        <f t="shared" si="1"/>
        <v>0.32000000000016371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4650.2700000000004</v>
      </c>
      <c r="D184" s="1">
        <f>'PR-RAS'!E188</f>
        <v>9182.11</v>
      </c>
      <c r="E184" s="1">
        <v>0</v>
      </c>
      <c r="F184" s="1">
        <v>0</v>
      </c>
      <c r="G184" s="2">
        <f t="shared" si="0"/>
        <v>4211.6516700000002</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43.82</v>
      </c>
      <c r="D186" s="1">
        <f>'PR-RAS'!E190</f>
        <v>0</v>
      </c>
      <c r="E186" s="1">
        <v>0</v>
      </c>
      <c r="F186" s="1">
        <v>0</v>
      </c>
      <c r="G186" s="2">
        <f t="shared" si="0"/>
        <v>8.1067</v>
      </c>
      <c r="H186" s="2">
        <f t="shared" si="1"/>
        <v>0.17999999999999972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872.32</v>
      </c>
      <c r="D187" s="1">
        <f>'PR-RAS'!E191</f>
        <v>219.09</v>
      </c>
      <c r="E187" s="1">
        <v>0</v>
      </c>
      <c r="F187" s="1">
        <v>0</v>
      </c>
      <c r="G187" s="2">
        <f t="shared" si="0"/>
        <v>243.75299999999999</v>
      </c>
      <c r="H187" s="2">
        <f t="shared" si="1"/>
        <v>0.41000000000005343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481.36</v>
      </c>
      <c r="D188" s="1">
        <f>'PR-RAS'!E192</f>
        <v>493.09</v>
      </c>
      <c r="E188" s="1">
        <v>0</v>
      </c>
      <c r="F188" s="1">
        <v>0</v>
      </c>
      <c r="G188" s="2">
        <f t="shared" si="0"/>
        <v>274.42998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230.77</v>
      </c>
      <c r="D189" s="1">
        <f>'PR-RAS'!E193</f>
        <v>1398.77</v>
      </c>
      <c r="E189" s="1">
        <v>0</v>
      </c>
      <c r="F189" s="1">
        <v>0</v>
      </c>
      <c r="G189" s="2">
        <f t="shared" si="0"/>
        <v>569.32227999999998</v>
      </c>
      <c r="H189" s="2">
        <f t="shared" si="1"/>
        <v>0.46000000000000796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3022</v>
      </c>
      <c r="D191" s="1">
        <f>'PR-RAS'!E195</f>
        <v>7071.16</v>
      </c>
      <c r="E191" s="1">
        <v>0</v>
      </c>
      <c r="F191" s="1">
        <v>0</v>
      </c>
      <c r="G191" s="2">
        <f t="shared" si="0"/>
        <v>3261.2208000000001</v>
      </c>
      <c r="H191" s="2">
        <f t="shared" si="1"/>
        <v>0.15999999999985448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328.26</v>
      </c>
      <c r="D192" s="1">
        <f>'PR-RAS'!E196</f>
        <v>358.18</v>
      </c>
      <c r="E192" s="1">
        <v>0</v>
      </c>
      <c r="F192" s="1">
        <v>0</v>
      </c>
      <c r="G192" s="2">
        <f t="shared" si="0"/>
        <v>199.52241999999998</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328.26</v>
      </c>
      <c r="D206" s="1">
        <f>'PR-RAS'!E210</f>
        <v>358.18</v>
      </c>
      <c r="E206" s="1">
        <v>0</v>
      </c>
      <c r="F206" s="1">
        <v>0</v>
      </c>
      <c r="G206" s="2">
        <f t="shared" si="0"/>
        <v>214.14709999999997</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268.57</v>
      </c>
      <c r="D207" s="1">
        <f>'PR-RAS'!E211</f>
        <v>358.18</v>
      </c>
      <c r="E207" s="1">
        <v>0</v>
      </c>
      <c r="F207" s="1">
        <v>0</v>
      </c>
      <c r="G207" s="2">
        <f t="shared" si="0"/>
        <v>202.89558</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59.69</v>
      </c>
      <c r="D209" s="1">
        <f>'PR-RAS'!E213</f>
        <v>0</v>
      </c>
      <c r="E209" s="1">
        <v>0</v>
      </c>
      <c r="F209" s="1">
        <v>0</v>
      </c>
      <c r="G209" s="2">
        <f t="shared" si="0"/>
        <v>12.415519999999999</v>
      </c>
      <c r="H209" s="2">
        <f t="shared" si="1"/>
        <v>0.31000000000000227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2862.22</v>
      </c>
      <c r="D248" s="1">
        <f>'PR-RAS'!E252</f>
        <v>2565.35</v>
      </c>
      <c r="E248" s="1">
        <v>0</v>
      </c>
      <c r="F248" s="1">
        <v>0</v>
      </c>
      <c r="G248" s="2">
        <f t="shared" si="0"/>
        <v>1974.2512400000001</v>
      </c>
      <c r="H248" s="2">
        <f t="shared" si="1"/>
        <v>0.56999999999970896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2862.22</v>
      </c>
      <c r="D255" s="1">
        <f>'PR-RAS'!E259</f>
        <v>2565.35</v>
      </c>
      <c r="E255" s="1">
        <v>0</v>
      </c>
      <c r="F255" s="1">
        <v>0</v>
      </c>
      <c r="G255" s="2">
        <f t="shared" si="0"/>
        <v>2030.2016800000001</v>
      </c>
      <c r="H255" s="2">
        <f t="shared" si="1"/>
        <v>0.56999999999970896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2862.22</v>
      </c>
      <c r="D256" s="1">
        <f>'PR-RAS'!E260</f>
        <v>2467.4299999999998</v>
      </c>
      <c r="E256" s="1">
        <v>0</v>
      </c>
      <c r="F256" s="1">
        <v>0</v>
      </c>
      <c r="G256" s="2">
        <f t="shared" si="0"/>
        <v>1988.2554</v>
      </c>
      <c r="H256" s="2">
        <f t="shared" si="1"/>
        <v>0.6499999999996362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97.92</v>
      </c>
      <c r="E257" s="1">
        <v>0</v>
      </c>
      <c r="F257" s="1">
        <v>0</v>
      </c>
      <c r="G257" s="2">
        <f t="shared" si="0"/>
        <v>50.135040000000004</v>
      </c>
      <c r="H257" s="2">
        <f t="shared" si="1"/>
        <v>7.9999999999998295E-2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782.83999999999992</v>
      </c>
      <c r="D259" s="1">
        <f>'PR-RAS'!E263</f>
        <v>110</v>
      </c>
      <c r="E259" s="1">
        <v>0</v>
      </c>
      <c r="F259" s="1">
        <v>0</v>
      </c>
      <c r="G259" s="2">
        <f t="shared" si="0"/>
        <v>258.73271999999997</v>
      </c>
      <c r="H259" s="2">
        <f t="shared" si="1"/>
        <v>0.16000000000008185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782.83999999999992</v>
      </c>
      <c r="D260" s="1">
        <f>'PR-RAS'!E264</f>
        <v>110</v>
      </c>
      <c r="E260" s="1">
        <v>0</v>
      </c>
      <c r="F260" s="1">
        <v>0</v>
      </c>
      <c r="G260" s="2">
        <f t="shared" si="0"/>
        <v>259.73555999999996</v>
      </c>
      <c r="H260" s="2">
        <f t="shared" si="1"/>
        <v>0.16000000000008185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185.2</v>
      </c>
      <c r="D261" s="1">
        <f>'PR-RAS'!E265</f>
        <v>110</v>
      </c>
      <c r="E261" s="1">
        <v>0</v>
      </c>
      <c r="F261" s="1">
        <v>0</v>
      </c>
      <c r="G261" s="2">
        <f t="shared" si="0"/>
        <v>105.352</v>
      </c>
      <c r="H261" s="2">
        <f t="shared" si="1"/>
        <v>0.19999999999998863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597.64</v>
      </c>
      <c r="D262" s="1">
        <f>'PR-RAS'!E266</f>
        <v>0</v>
      </c>
      <c r="E262" s="1">
        <v>0</v>
      </c>
      <c r="F262" s="1">
        <v>0</v>
      </c>
      <c r="G262" s="2">
        <f t="shared" si="0"/>
        <v>155.98403999999999</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538901.99</v>
      </c>
      <c r="D285" s="1">
        <f>'PR-RAS'!E289</f>
        <v>921115.08000000007</v>
      </c>
      <c r="E285" s="1">
        <v>0</v>
      </c>
      <c r="F285" s="1">
        <v>0</v>
      </c>
      <c r="G285" s="2">
        <f t="shared" si="8"/>
        <v>676241.53060000006</v>
      </c>
      <c r="H285" s="2">
        <f t="shared" si="9"/>
        <v>9.0000000083819032E-2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42736.589999999967</v>
      </c>
      <c r="E286" s="1">
        <v>0</v>
      </c>
      <c r="F286" s="1">
        <v>0</v>
      </c>
      <c r="G286" s="2">
        <f t="shared" si="8"/>
        <v>24359.856299999978</v>
      </c>
      <c r="H286" s="2">
        <f t="shared" si="9"/>
        <v>0.41000000003259629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855.03000000002794</v>
      </c>
      <c r="D287" s="1">
        <f>'PR-RAS'!E291</f>
        <v>0</v>
      </c>
      <c r="E287" s="1">
        <v>0</v>
      </c>
      <c r="F287" s="1">
        <v>0</v>
      </c>
      <c r="G287" s="2">
        <f t="shared" si="8"/>
        <v>244.53858000000798</v>
      </c>
      <c r="H287" s="2">
        <f t="shared" si="9"/>
        <v>3.0000000027939677E-2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7451.71</v>
      </c>
      <c r="D288" s="1">
        <f>'PR-RAS'!E292</f>
        <v>25766.16</v>
      </c>
      <c r="E288" s="1">
        <v>0</v>
      </c>
      <c r="F288" s="1">
        <v>0</v>
      </c>
      <c r="G288" s="2">
        <f t="shared" si="8"/>
        <v>16928.416609999997</v>
      </c>
      <c r="H288" s="2">
        <f t="shared" si="9"/>
        <v>0.4499999999998181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769.8</v>
      </c>
      <c r="D290" s="1">
        <f>'PR-RAS'!E294</f>
        <v>1074.97</v>
      </c>
      <c r="E290" s="1">
        <v>0</v>
      </c>
      <c r="F290" s="1">
        <v>0</v>
      </c>
      <c r="G290" s="2">
        <f t="shared" si="8"/>
        <v>843.80485999999985</v>
      </c>
      <c r="H290" s="2">
        <f t="shared" si="9"/>
        <v>0.23000000000001819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769.8</v>
      </c>
      <c r="D291" s="1">
        <f>'PR-RAS'!E295</f>
        <v>1074.97</v>
      </c>
      <c r="E291" s="1">
        <v>0</v>
      </c>
      <c r="F291" s="1">
        <v>0</v>
      </c>
      <c r="G291" s="2">
        <f t="shared" si="8"/>
        <v>846.7245999999999</v>
      </c>
      <c r="H291" s="2">
        <f t="shared" si="9"/>
        <v>0.23000000000001819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1175</v>
      </c>
      <c r="D345" s="1">
        <f>'PR-RAS'!E350</f>
        <v>27548.13</v>
      </c>
      <c r="E345" s="1">
        <v>0</v>
      </c>
      <c r="F345" s="1">
        <v>0</v>
      </c>
      <c r="G345" s="2">
        <f t="shared" si="8"/>
        <v>19357.313439999998</v>
      </c>
      <c r="H345" s="2">
        <f t="shared" si="9"/>
        <v>0.13000000000101863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1175</v>
      </c>
      <c r="D358" s="1">
        <f>'PR-RAS'!E363</f>
        <v>0</v>
      </c>
      <c r="E358" s="1">
        <v>0</v>
      </c>
      <c r="F358" s="1">
        <v>0</v>
      </c>
      <c r="G358" s="2">
        <f t="shared" si="8"/>
        <v>419.47499999999997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1175</v>
      </c>
      <c r="D364" s="1">
        <f>'PR-RAS'!E369</f>
        <v>0</v>
      </c>
      <c r="E364" s="1">
        <v>0</v>
      </c>
      <c r="F364" s="1">
        <v>0</v>
      </c>
      <c r="G364" s="2">
        <f t="shared" si="8"/>
        <v>426.52499999999998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1175</v>
      </c>
      <c r="D365" s="1">
        <f>'PR-RAS'!E370</f>
        <v>0</v>
      </c>
      <c r="E365" s="1">
        <v>0</v>
      </c>
      <c r="F365" s="1">
        <v>0</v>
      </c>
      <c r="G365" s="2">
        <f t="shared" si="8"/>
        <v>427.7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27548.13</v>
      </c>
      <c r="E397" s="1">
        <v>0</v>
      </c>
      <c r="F397" s="1">
        <v>0</v>
      </c>
      <c r="G397" s="2">
        <f t="shared" si="8"/>
        <v>21818.118960000003</v>
      </c>
      <c r="H397" s="2">
        <f t="shared" si="9"/>
        <v>0.13000000000101863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27548.13</v>
      </c>
      <c r="E398" s="1">
        <v>0</v>
      </c>
      <c r="F398" s="1">
        <v>0</v>
      </c>
      <c r="G398" s="2">
        <f t="shared" si="8"/>
        <v>21873.215220000002</v>
      </c>
      <c r="H398" s="2">
        <f t="shared" si="9"/>
        <v>0.13000000000101863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1175</v>
      </c>
      <c r="D403" s="1">
        <f>'PR-RAS'!E408</f>
        <v>27548.13</v>
      </c>
      <c r="E403" s="1">
        <v>0</v>
      </c>
      <c r="F403" s="1">
        <v>0</v>
      </c>
      <c r="G403" s="2">
        <f t="shared" si="8"/>
        <v>22621.046520000004</v>
      </c>
      <c r="H403" s="2">
        <f t="shared" si="9"/>
        <v>0.13000000000101863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538046.96</v>
      </c>
      <c r="D407" s="1">
        <f>'PR-RAS'!E412</f>
        <v>963851.67</v>
      </c>
      <c r="E407" s="1">
        <v>0</v>
      </c>
      <c r="F407" s="1">
        <v>0</v>
      </c>
      <c r="G407" s="2">
        <f t="shared" si="8"/>
        <v>1001094.6218</v>
      </c>
      <c r="H407" s="2">
        <f t="shared" si="9"/>
        <v>0.36999999999534339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540076.99</v>
      </c>
      <c r="D408" s="1">
        <f>'PR-RAS'!E413</f>
        <v>948663.21000000008</v>
      </c>
      <c r="E408" s="1">
        <v>0</v>
      </c>
      <c r="F408" s="1">
        <v>0</v>
      </c>
      <c r="G408" s="2">
        <f t="shared" si="8"/>
        <v>992023.18787000002</v>
      </c>
      <c r="H408" s="2">
        <f t="shared" si="9"/>
        <v>0.22000000008847564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15188.459999999963</v>
      </c>
      <c r="E409" s="1">
        <v>0</v>
      </c>
      <c r="F409" s="1">
        <v>0</v>
      </c>
      <c r="G409" s="2">
        <f t="shared" si="8"/>
        <v>12393.783359999969</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2030.0300000000279</v>
      </c>
      <c r="D410" s="1">
        <f>'PR-RAS'!E415</f>
        <v>0</v>
      </c>
      <c r="E410" s="1">
        <v>0</v>
      </c>
      <c r="F410" s="1">
        <v>0</v>
      </c>
      <c r="G410" s="2">
        <f t="shared" si="8"/>
        <v>830.28227000001141</v>
      </c>
      <c r="H410" s="2">
        <f t="shared" si="9"/>
        <v>3.0000000027939677E-2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7451.71</v>
      </c>
      <c r="D411" s="1">
        <f>'PR-RAS'!E416</f>
        <v>25766.16</v>
      </c>
      <c r="E411" s="1">
        <v>0</v>
      </c>
      <c r="F411" s="1">
        <v>0</v>
      </c>
      <c r="G411" s="2">
        <f t="shared" si="8"/>
        <v>24183.452299999997</v>
      </c>
      <c r="H411" s="2">
        <f t="shared" si="9"/>
        <v>0.4499999999998181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769.8</v>
      </c>
      <c r="D413" s="1">
        <f>'PR-RAS'!E418</f>
        <v>1074.97</v>
      </c>
      <c r="E413" s="1">
        <v>0</v>
      </c>
      <c r="F413" s="1">
        <v>0</v>
      </c>
      <c r="G413" s="2">
        <f t="shared" si="8"/>
        <v>1202.9328799999998</v>
      </c>
      <c r="H413" s="2">
        <f t="shared" si="9"/>
        <v>0.23000000000001819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538046.96</v>
      </c>
      <c r="D633" s="1">
        <f>'PR-RAS'!E639</f>
        <v>963851.67</v>
      </c>
      <c r="E633" s="1">
        <v>0</v>
      </c>
      <c r="F633" s="1">
        <v>0</v>
      </c>
      <c r="G633" s="2">
        <f t="shared" si="10"/>
        <v>1558354.1895999999</v>
      </c>
      <c r="H633" s="2">
        <f t="shared" si="11"/>
        <v>0.36999999999534339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540076.99</v>
      </c>
      <c r="D634" s="1">
        <f>'PR-RAS'!E640</f>
        <v>948663.21000000008</v>
      </c>
      <c r="E634" s="1">
        <v>0</v>
      </c>
      <c r="F634" s="1">
        <v>0</v>
      </c>
      <c r="G634" s="2">
        <f t="shared" si="10"/>
        <v>1542876.3585300001</v>
      </c>
      <c r="H634" s="2">
        <f t="shared" si="11"/>
        <v>0.22000000008847564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15188.459999999963</v>
      </c>
      <c r="E635" s="1">
        <v>0</v>
      </c>
      <c r="F635" s="1">
        <v>0</v>
      </c>
      <c r="G635" s="2">
        <f t="shared" si="10"/>
        <v>19258.967279999953</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2030.0300000000279</v>
      </c>
      <c r="D636" s="1">
        <f>'PR-RAS'!E642</f>
        <v>0</v>
      </c>
      <c r="E636" s="1">
        <v>0</v>
      </c>
      <c r="F636" s="1">
        <v>0</v>
      </c>
      <c r="G636" s="2">
        <f t="shared" si="10"/>
        <v>1289.0690500000178</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7451.71</v>
      </c>
      <c r="D637" s="1">
        <f>'PR-RAS'!E643</f>
        <v>25766.16</v>
      </c>
      <c r="E637" s="1">
        <v>0</v>
      </c>
      <c r="F637" s="1">
        <v>0</v>
      </c>
      <c r="G637" s="2">
        <f t="shared" si="10"/>
        <v>37513.843079999999</v>
      </c>
      <c r="H637" s="2">
        <f t="shared" si="11"/>
        <v>0.4499999999998181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5421.6799999999721</v>
      </c>
      <c r="D639" s="1">
        <f>'PR-RAS'!E645</f>
        <v>40954.619999999966</v>
      </c>
      <c r="E639" s="1">
        <v>0</v>
      </c>
      <c r="F639" s="1">
        <v>0</v>
      </c>
      <c r="G639" s="2">
        <f t="shared" si="10"/>
        <v>55717.126959999943</v>
      </c>
      <c r="H639" s="2">
        <f t="shared" si="11"/>
        <v>0.70000000006166374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73339</v>
      </c>
      <c r="D641" s="1">
        <f>'PR-RAS'!E647</f>
        <v>129582.66</v>
      </c>
      <c r="E641" s="1">
        <v>0</v>
      </c>
      <c r="F641" s="1">
        <v>0</v>
      </c>
      <c r="G641" s="2">
        <f t="shared" si="10"/>
        <v>212802.7648</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19973.509999999998</v>
      </c>
      <c r="D642" s="1">
        <f>'PR-RAS'!E649</f>
        <v>42066.879999999997</v>
      </c>
      <c r="E642" s="1">
        <v>0</v>
      </c>
      <c r="F642" s="1">
        <v>0</v>
      </c>
      <c r="G642" s="2">
        <f t="shared" si="10"/>
        <v>66732.760069999989</v>
      </c>
      <c r="H642" s="2">
        <f t="shared" si="11"/>
        <v>0.61000000000422006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120077.54</v>
      </c>
      <c r="D643" s="1">
        <f>'PR-RAS'!E650</f>
        <v>257023.74</v>
      </c>
      <c r="E643" s="1">
        <v>0</v>
      </c>
      <c r="F643" s="1">
        <v>0</v>
      </c>
      <c r="G643" s="2">
        <f t="shared" si="10"/>
        <v>407108.26284000004</v>
      </c>
      <c r="H643" s="2">
        <f t="shared" si="11"/>
        <v>0.72000000001571607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123757.7</v>
      </c>
      <c r="D644" s="1">
        <f>'PR-RAS'!E651</f>
        <v>249705.39</v>
      </c>
      <c r="E644" s="1">
        <v>0</v>
      </c>
      <c r="F644" s="1">
        <v>0</v>
      </c>
      <c r="G644" s="2">
        <f t="shared" si="10"/>
        <v>400697.33263999998</v>
      </c>
      <c r="H644" s="2">
        <f t="shared" si="11"/>
        <v>0.69000000001688022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16293.349999999991</v>
      </c>
      <c r="D645" s="1">
        <f>'PR-RAS'!E652</f>
        <v>49385.229999999981</v>
      </c>
      <c r="E645" s="1">
        <v>0</v>
      </c>
      <c r="F645" s="1">
        <v>0</v>
      </c>
      <c r="G645" s="2">
        <f t="shared" si="10"/>
        <v>74101.093639999977</v>
      </c>
      <c r="H645" s="2">
        <f t="shared" si="11"/>
        <v>0.5799999999726424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65</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66</v>
      </c>
      <c r="E649" s="1">
        <v>0</v>
      </c>
      <c r="F649" s="1">
        <v>0</v>
      </c>
      <c r="G649" s="2">
        <f t="shared" si="10"/>
        <v>115.992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457692.15999999997</v>
      </c>
      <c r="D668" s="1">
        <f>'PR-RAS'!E675</f>
        <v>817218.32</v>
      </c>
      <c r="E668" s="1">
        <v>0</v>
      </c>
      <c r="F668" s="1">
        <v>0</v>
      </c>
      <c r="G668" s="2">
        <f t="shared" si="10"/>
        <v>1395449.9095999999</v>
      </c>
      <c r="H668" s="2">
        <f t="shared" si="11"/>
        <v>0.47999999992316589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4883.95</v>
      </c>
      <c r="D669" s="1">
        <f>'PR-RAS'!E676</f>
        <v>3467.32</v>
      </c>
      <c r="E669" s="1">
        <v>0</v>
      </c>
      <c r="F669" s="1">
        <v>0</v>
      </c>
      <c r="G669" s="2">
        <f t="shared" si="10"/>
        <v>7894.8181200000008</v>
      </c>
      <c r="H669" s="2">
        <f t="shared" si="11"/>
        <v>0.37000000000034561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8658.4</v>
      </c>
      <c r="D687" s="1">
        <f>'PR-RAS'!E694</f>
        <v>0</v>
      </c>
      <c r="E687" s="1">
        <v>0</v>
      </c>
      <c r="F687" s="1">
        <v>0</v>
      </c>
      <c r="G687" s="2">
        <f t="shared" si="10"/>
        <v>5939.6624000000002</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7952.42</v>
      </c>
      <c r="D691" s="1">
        <f>'PR-RAS'!E698</f>
        <v>0</v>
      </c>
      <c r="E691" s="1">
        <v>0</v>
      </c>
      <c r="F691" s="1">
        <v>0</v>
      </c>
      <c r="G691" s="2">
        <f t="shared" si="10"/>
        <v>5487.1697999999997</v>
      </c>
      <c r="H691" s="2">
        <f t="shared" si="11"/>
        <v>0.42000000000007276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3290</v>
      </c>
      <c r="D703" s="1">
        <f>'PR-RAS'!E710</f>
        <v>886</v>
      </c>
      <c r="E703" s="1">
        <v>0</v>
      </c>
      <c r="F703" s="1">
        <v>0</v>
      </c>
      <c r="G703" s="2">
        <f t="shared" si="10"/>
        <v>3553.5239999999999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184.63</v>
      </c>
      <c r="D705" s="1">
        <f>'PR-RAS'!E712</f>
        <v>0</v>
      </c>
      <c r="E705" s="1">
        <v>0</v>
      </c>
      <c r="F705" s="1">
        <v>0</v>
      </c>
      <c r="G705" s="2">
        <f t="shared" si="10"/>
        <v>129.97951999999998</v>
      </c>
      <c r="H705" s="2">
        <f t="shared" si="11"/>
        <v>0.37000000000000455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1953.33</v>
      </c>
      <c r="D710" s="1">
        <f>'PR-RAS'!E717</f>
        <v>2648.64</v>
      </c>
      <c r="E710" s="1">
        <v>0</v>
      </c>
      <c r="F710" s="1">
        <v>0</v>
      </c>
      <c r="G710" s="2">
        <f t="shared" si="10"/>
        <v>5140.6824899999992</v>
      </c>
      <c r="H710" s="2">
        <f t="shared" si="11"/>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9481.27</v>
      </c>
      <c r="D711" s="1">
        <f>'PR-RAS'!E718</f>
        <v>11136.74</v>
      </c>
      <c r="E711" s="1">
        <v>0</v>
      </c>
      <c r="F711" s="1">
        <v>0</v>
      </c>
      <c r="G711" s="2">
        <f t="shared" si="10"/>
        <v>22545.872499999998</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83.13</v>
      </c>
      <c r="E713" s="1">
        <v>0</v>
      </c>
      <c r="F713" s="1">
        <v>0</v>
      </c>
      <c r="G713" s="2">
        <f t="shared" si="10"/>
        <v>118.37711999999999</v>
      </c>
      <c r="H713" s="2">
        <f t="shared" si="11"/>
        <v>0.12999999999999545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201.09</v>
      </c>
      <c r="D714" s="1">
        <f>'PR-RAS'!E721</f>
        <v>4982.6499999999996</v>
      </c>
      <c r="E714" s="1">
        <v>0</v>
      </c>
      <c r="F714" s="1">
        <v>0</v>
      </c>
      <c r="G714" s="2">
        <f t="shared" si="10"/>
        <v>7248.6360699999996</v>
      </c>
      <c r="H714" s="2">
        <f t="shared" si="11"/>
        <v>0.44000000000036721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5131.91</v>
      </c>
      <c r="D715" s="1">
        <f>'PR-RAS'!E722</f>
        <v>0</v>
      </c>
      <c r="E715" s="1">
        <v>0</v>
      </c>
      <c r="F715" s="1">
        <v>0</v>
      </c>
      <c r="G715" s="2">
        <f t="shared" si="10"/>
        <v>3664.1837399999999</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43.82</v>
      </c>
      <c r="D719" s="1">
        <f>'PR-RAS'!E726</f>
        <v>0</v>
      </c>
      <c r="E719" s="1">
        <v>0</v>
      </c>
      <c r="F719" s="1">
        <v>0</v>
      </c>
      <c r="G719" s="2">
        <f t="shared" si="10"/>
        <v>31.462759999999999</v>
      </c>
      <c r="H719" s="2">
        <f t="shared" si="11"/>
        <v>0.17999999999999972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2862.22</v>
      </c>
      <c r="D810" s="1">
        <f>'PR-RAS'!E817</f>
        <v>2467.4299999999998</v>
      </c>
      <c r="E810" s="1">
        <v>0</v>
      </c>
      <c r="F810" s="1">
        <v>0</v>
      </c>
      <c r="G810" s="2">
        <f t="shared" ref="G810:G983" si="18">(B810/1000)*(C810*1+D810*2)</f>
        <v>6307.8377200000004</v>
      </c>
      <c r="H810" s="2">
        <f t="shared" ref="H810:H1067" si="19">ABS(C810-ROUND(C810,0))+ABS(D810-ROUND(D810,0))</f>
        <v>0.6499999999996362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97.92</v>
      </c>
      <c r="E821" s="1">
        <v>0</v>
      </c>
      <c r="F821" s="1">
        <v>0</v>
      </c>
      <c r="G821" s="2">
        <f t="shared" si="18"/>
        <v>160.58879999999999</v>
      </c>
      <c r="H821" s="2">
        <f t="shared" si="19"/>
        <v>7.9999999999998295E-2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125.2</v>
      </c>
      <c r="D822" s="1">
        <f>'PR-RAS'!E829</f>
        <v>10</v>
      </c>
      <c r="E822" s="1">
        <v>0</v>
      </c>
      <c r="F822" s="1">
        <v>0</v>
      </c>
      <c r="G822" s="2">
        <f t="shared" si="18"/>
        <v>119.20919999999998</v>
      </c>
      <c r="H822" s="2">
        <f t="shared" si="19"/>
        <v>0.20000000000000284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138659.79999999999</v>
      </c>
      <c r="D1480" s="6"/>
      <c r="E1480" s="6">
        <v>0</v>
      </c>
      <c r="F1480" s="6">
        <v>0</v>
      </c>
      <c r="G1480" s="7">
        <f t="shared" ref="G1480:G1580" si="34">B1480/1000*C1480</f>
        <v>138.65979999999999</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983130.93</v>
      </c>
      <c r="D1481" s="1">
        <v>0</v>
      </c>
      <c r="E1481" s="1">
        <v>0</v>
      </c>
      <c r="F1481" s="1">
        <v>0</v>
      </c>
      <c r="G1481" s="2">
        <f t="shared" si="34"/>
        <v>1966.2618600000001</v>
      </c>
      <c r="H1481" s="2">
        <f t="shared" si="35"/>
        <v>6.9999999948777258E-2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963847.24000000011</v>
      </c>
      <c r="D1483" s="1">
        <v>0</v>
      </c>
      <c r="E1483" s="1">
        <v>0</v>
      </c>
      <c r="F1483" s="1">
        <v>0</v>
      </c>
      <c r="G1483" s="2">
        <f t="shared" si="34"/>
        <v>3855.3889600000007</v>
      </c>
      <c r="H1483" s="2">
        <f t="shared" si="35"/>
        <v>0.2400000001071021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766251</v>
      </c>
      <c r="D1484" s="1">
        <v>0</v>
      </c>
      <c r="E1484" s="1">
        <v>0</v>
      </c>
      <c r="F1484" s="1">
        <v>0</v>
      </c>
      <c r="G1484" s="2">
        <f t="shared" si="34"/>
        <v>3831.2550000000001</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187789.38</v>
      </c>
      <c r="D1485" s="1">
        <v>0</v>
      </c>
      <c r="E1485" s="1">
        <v>0</v>
      </c>
      <c r="F1485" s="1">
        <v>0</v>
      </c>
      <c r="G1485" s="2">
        <f t="shared" si="34"/>
        <v>1126.7362800000001</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358.18</v>
      </c>
      <c r="D1486" s="1">
        <v>0</v>
      </c>
      <c r="E1486" s="1">
        <v>0</v>
      </c>
      <c r="F1486" s="1">
        <v>0</v>
      </c>
      <c r="G1486" s="2">
        <f t="shared" si="34"/>
        <v>2.50726</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2506.25</v>
      </c>
      <c r="D1489" s="1">
        <v>0</v>
      </c>
      <c r="E1489" s="1">
        <v>0</v>
      </c>
      <c r="F1489" s="1">
        <v>0</v>
      </c>
      <c r="G1489" s="2">
        <f t="shared" si="34"/>
        <v>25.0625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6942.43</v>
      </c>
      <c r="D1491" s="1">
        <v>0</v>
      </c>
      <c r="E1491" s="1">
        <v>0</v>
      </c>
      <c r="F1491" s="1">
        <v>0</v>
      </c>
      <c r="G1491" s="2">
        <f t="shared" si="34"/>
        <v>83.309160000000006</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19283.689999999999</v>
      </c>
      <c r="D1492" s="1">
        <v>0</v>
      </c>
      <c r="E1492" s="1">
        <v>0</v>
      </c>
      <c r="F1492" s="1">
        <v>0</v>
      </c>
      <c r="G1492" s="2">
        <f t="shared" si="34"/>
        <v>250.68796999999998</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977474.86999999988</v>
      </c>
      <c r="D1499" s="1">
        <v>0</v>
      </c>
      <c r="E1499" s="1">
        <v>0</v>
      </c>
      <c r="F1499" s="1">
        <v>0</v>
      </c>
      <c r="G1499" s="2">
        <f t="shared" si="34"/>
        <v>19549.497399999997</v>
      </c>
      <c r="H1499" s="2">
        <f t="shared" si="35"/>
        <v>0.13000000012107193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958191.17999999993</v>
      </c>
      <c r="D1501" s="1">
        <v>0</v>
      </c>
      <c r="E1501" s="1">
        <v>0</v>
      </c>
      <c r="F1501" s="1">
        <v>0</v>
      </c>
      <c r="G1501" s="2">
        <f t="shared" si="34"/>
        <v>21080.205959999996</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736005.7</v>
      </c>
      <c r="D1502" s="1">
        <v>0</v>
      </c>
      <c r="E1502" s="1">
        <v>0</v>
      </c>
      <c r="F1502" s="1">
        <v>0</v>
      </c>
      <c r="G1502" s="2">
        <f t="shared" si="34"/>
        <v>16928.131099999999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186670.68</v>
      </c>
      <c r="D1503" s="1">
        <v>0</v>
      </c>
      <c r="E1503" s="1">
        <v>0</v>
      </c>
      <c r="F1503" s="1">
        <v>0</v>
      </c>
      <c r="G1503" s="2">
        <f t="shared" si="34"/>
        <v>4480.0963199999997</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358.18</v>
      </c>
      <c r="D1504" s="1">
        <v>0</v>
      </c>
      <c r="E1504" s="1">
        <v>0</v>
      </c>
      <c r="F1504" s="1">
        <v>0</v>
      </c>
      <c r="G1504" s="2">
        <f t="shared" si="34"/>
        <v>8.9545000000000012</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4626.72</v>
      </c>
      <c r="D1507" s="1">
        <v>0</v>
      </c>
      <c r="E1507" s="1">
        <v>0</v>
      </c>
      <c r="F1507" s="1">
        <v>0</v>
      </c>
      <c r="G1507" s="2">
        <f t="shared" si="34"/>
        <v>129.54816</v>
      </c>
      <c r="H1507" s="2">
        <f t="shared" si="35"/>
        <v>0.27999999999974534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30529.9</v>
      </c>
      <c r="D1509" s="1">
        <v>0</v>
      </c>
      <c r="E1509" s="1">
        <v>0</v>
      </c>
      <c r="F1509" s="1">
        <v>0</v>
      </c>
      <c r="G1509" s="2">
        <f t="shared" si="34"/>
        <v>915.89700000000005</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19283.689999999999</v>
      </c>
      <c r="D1510" s="1">
        <v>0</v>
      </c>
      <c r="E1510" s="1">
        <v>0</v>
      </c>
      <c r="F1510" s="1">
        <v>0</v>
      </c>
      <c r="G1510" s="2">
        <f t="shared" si="34"/>
        <v>597.79438999999991</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144315.8600000001</v>
      </c>
      <c r="D1517" s="1">
        <v>0</v>
      </c>
      <c r="E1517" s="1">
        <v>0</v>
      </c>
      <c r="F1517" s="1">
        <v>0</v>
      </c>
      <c r="G1517" s="2">
        <f t="shared" si="34"/>
        <v>5484.0026800000041</v>
      </c>
      <c r="H1517" s="2">
        <f t="shared" si="35"/>
        <v>0.13999999989755452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2351.69</v>
      </c>
      <c r="D1518" s="1">
        <v>0</v>
      </c>
      <c r="E1518" s="1">
        <v>0</v>
      </c>
      <c r="F1518" s="1">
        <v>0</v>
      </c>
      <c r="G1518" s="2">
        <f t="shared" si="34"/>
        <v>91.715910000000008</v>
      </c>
      <c r="H1518" s="2">
        <f t="shared" si="35"/>
        <v>0.30999999999994543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2351.69</v>
      </c>
      <c r="D1524" s="1">
        <v>0</v>
      </c>
      <c r="E1524" s="1">
        <v>0</v>
      </c>
      <c r="F1524" s="1">
        <v>0</v>
      </c>
      <c r="G1524" s="2">
        <f t="shared" si="34"/>
        <v>105.82605</v>
      </c>
      <c r="H1524" s="2">
        <f t="shared" si="35"/>
        <v>0.30999999999994543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2351.69</v>
      </c>
      <c r="D1530" s="1">
        <v>0</v>
      </c>
      <c r="E1530" s="1">
        <v>0</v>
      </c>
      <c r="F1530" s="1">
        <v>0</v>
      </c>
      <c r="G1530" s="2">
        <f t="shared" si="34"/>
        <v>119.93619</v>
      </c>
      <c r="H1530" s="2">
        <f t="shared" si="35"/>
        <v>0.30999999999994543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2351.69</v>
      </c>
      <c r="D1534" s="1">
        <v>0</v>
      </c>
      <c r="E1534" s="1">
        <v>0</v>
      </c>
      <c r="F1534" s="1">
        <v>0</v>
      </c>
      <c r="G1534" s="2">
        <f t="shared" si="34"/>
        <v>129.34295</v>
      </c>
      <c r="H1534" s="2">
        <f t="shared" si="35"/>
        <v>0.30999999999994543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141964.17000000001</v>
      </c>
      <c r="D1576" s="1">
        <v>0</v>
      </c>
      <c r="E1576" s="1">
        <v>0</v>
      </c>
      <c r="F1576" s="1">
        <v>0</v>
      </c>
      <c r="G1576" s="2">
        <f t="shared" si="34"/>
        <v>13770.524490000002</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141964.17000000001</v>
      </c>
      <c r="D1578" s="1">
        <v>0</v>
      </c>
      <c r="E1578" s="1">
        <v>0</v>
      </c>
      <c r="F1578" s="1">
        <v>0</v>
      </c>
      <c r="G1578" s="2">
        <f t="shared" si="34"/>
        <v>14054.452830000002</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538046.96</v>
      </c>
      <c r="I16" s="170">
        <f>'PR-RAS'!E6</f>
        <v>963851.67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538901.99</v>
      </c>
      <c r="I17" s="170">
        <f>'PR-RAS'!E151</f>
        <v>921115.08000000007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5421.6799999999721</v>
      </c>
      <c r="I18" s="170">
        <f>'PR-RAS'!E645</f>
        <v>40954.619999999966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138659.79999999999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144315.8600000001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2351.69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141964.17000000001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140" zoomScaleNormal="14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538046.96</v>
      </c>
      <c r="E6" s="51">
        <f>E7+E44+E50+E82+E106+E124+E133+E139</f>
        <v>963851.67</v>
      </c>
      <c r="F6" s="52">
        <f t="shared" ref="F6:F131" si="0">IF(D6&lt;&gt;0,IF(E6/D6&gt;=100,"&gt;&gt;100",E6/D6*100),"-")</f>
        <v>179.13894913559221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479186.93</v>
      </c>
      <c r="E50" s="51">
        <f>E51+E54+E59+E62+E65+E68+E71+E74+E77</f>
        <v>820685.64</v>
      </c>
      <c r="F50" s="52">
        <f t="shared" si="0"/>
        <v>171.26628224188002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462576.11</v>
      </c>
      <c r="E68" s="51">
        <f t="shared" si="15"/>
        <v>820685.64</v>
      </c>
      <c r="F68" s="52">
        <f t="shared" si="0"/>
        <v>177.4163477659925</v>
      </c>
    </row>
    <row r="69" spans="1:6" ht="12.75" customHeight="1" x14ac:dyDescent="0.2">
      <c r="A69" s="53" t="s">
        <v>184</v>
      </c>
      <c r="B69" s="85" t="s">
        <v>185</v>
      </c>
      <c r="C69" s="50" t="s">
        <v>184</v>
      </c>
      <c r="D69" s="242">
        <v>462576.11</v>
      </c>
      <c r="E69" s="242">
        <v>820685.64</v>
      </c>
      <c r="F69" s="52">
        <f t="shared" si="0"/>
        <v>177.4163477659925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16610.82</v>
      </c>
      <c r="E74" s="51">
        <f t="shared" si="17"/>
        <v>0</v>
      </c>
      <c r="F74" s="52">
        <f t="shared" si="0"/>
        <v>0</v>
      </c>
    </row>
    <row r="75" spans="1:6" ht="12.75" customHeight="1" x14ac:dyDescent="0.2">
      <c r="A75" s="53" t="s">
        <v>196</v>
      </c>
      <c r="B75" s="85" t="s">
        <v>197</v>
      </c>
      <c r="C75" s="50" t="s">
        <v>196</v>
      </c>
      <c r="D75" s="242">
        <v>8658.4</v>
      </c>
      <c r="E75" s="242"/>
      <c r="F75" s="52">
        <f t="shared" si="0"/>
        <v>0</v>
      </c>
    </row>
    <row r="76" spans="1:6" ht="12.75" customHeight="1" x14ac:dyDescent="0.2">
      <c r="A76" s="53" t="s">
        <v>198</v>
      </c>
      <c r="B76" s="85" t="s">
        <v>199</v>
      </c>
      <c r="C76" s="50" t="s">
        <v>198</v>
      </c>
      <c r="D76" s="242">
        <v>7952.42</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0.13</v>
      </c>
      <c r="F82" s="52" t="str">
        <f t="shared" si="0"/>
        <v>-</v>
      </c>
    </row>
    <row r="83" spans="1:6" ht="12.75" customHeight="1" x14ac:dyDescent="0.2">
      <c r="A83" s="53">
        <v>641</v>
      </c>
      <c r="B83" s="85" t="s">
        <v>212</v>
      </c>
      <c r="C83" s="50" t="s">
        <v>213</v>
      </c>
      <c r="D83" s="51">
        <f t="shared" ref="D83:E83" si="20">SUM(D84:D90)</f>
        <v>0</v>
      </c>
      <c r="E83" s="51">
        <f t="shared" si="20"/>
        <v>0.13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0.13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3872.73</v>
      </c>
      <c r="E106" s="51">
        <f t="shared" si="23"/>
        <v>886</v>
      </c>
      <c r="F106" s="52">
        <f t="shared" si="0"/>
        <v>22.877918161090495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3872.73</v>
      </c>
      <c r="E112" s="51">
        <f t="shared" si="25"/>
        <v>886</v>
      </c>
      <c r="F112" s="52">
        <f t="shared" si="0"/>
        <v>22.877918161090495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3872.73</v>
      </c>
      <c r="E117" s="242">
        <v>886</v>
      </c>
      <c r="F117" s="52">
        <f t="shared" si="0"/>
        <v>22.877918161090495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5166.75</v>
      </c>
      <c r="E124" s="51">
        <f t="shared" si="27"/>
        <v>12802.7</v>
      </c>
      <c r="F124" s="52">
        <f t="shared" si="0"/>
        <v>247.79019693230757</v>
      </c>
    </row>
    <row r="125" spans="1:6" ht="12.75" customHeight="1" x14ac:dyDescent="0.2">
      <c r="A125" s="53">
        <v>661</v>
      </c>
      <c r="B125" s="86" t="s">
        <v>296</v>
      </c>
      <c r="C125" s="50" t="s">
        <v>297</v>
      </c>
      <c r="D125" s="51">
        <f t="shared" ref="D125:E125" si="28">SUM(D126:D127)</f>
        <v>4577.12</v>
      </c>
      <c r="E125" s="51">
        <f t="shared" si="28"/>
        <v>10812.7</v>
      </c>
      <c r="F125" s="52">
        <f t="shared" si="0"/>
        <v>236.23370154158073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4577.12</v>
      </c>
      <c r="E127" s="242">
        <v>10812.7</v>
      </c>
      <c r="F127" s="52">
        <f t="shared" si="0"/>
        <v>236.23370154158073</v>
      </c>
    </row>
    <row r="128" spans="1:6" ht="24" x14ac:dyDescent="0.2">
      <c r="A128" s="53">
        <v>663</v>
      </c>
      <c r="B128" s="231" t="s">
        <v>302</v>
      </c>
      <c r="C128" s="50" t="s">
        <v>303</v>
      </c>
      <c r="D128" s="51">
        <f t="shared" ref="D128:E128" si="29">SUM(D129:D132)</f>
        <v>589.63</v>
      </c>
      <c r="E128" s="51">
        <f t="shared" si="29"/>
        <v>1990</v>
      </c>
      <c r="F128" s="52">
        <f t="shared" si="0"/>
        <v>337.49978800264574</v>
      </c>
    </row>
    <row r="129" spans="1:6" ht="12.75" customHeight="1" x14ac:dyDescent="0.2">
      <c r="A129" s="53">
        <v>6631</v>
      </c>
      <c r="B129" s="86" t="s">
        <v>304</v>
      </c>
      <c r="C129" s="50" t="s">
        <v>305</v>
      </c>
      <c r="D129" s="242">
        <v>589.63</v>
      </c>
      <c r="E129" s="242">
        <v>1990</v>
      </c>
      <c r="F129" s="52">
        <f t="shared" si="0"/>
        <v>337.49978800264574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49820.55</v>
      </c>
      <c r="E133" s="51">
        <f t="shared" si="30"/>
        <v>128715.54000000001</v>
      </c>
      <c r="F133" s="52">
        <f t="shared" ref="F133:F223" si="31">IF(D133&lt;&gt;0,IF(E133/D133&gt;=100,"&gt;&gt;100",E133/D133*100),"-")</f>
        <v>258.35832803933317</v>
      </c>
    </row>
    <row r="134" spans="1:6" ht="24" x14ac:dyDescent="0.2">
      <c r="A134" s="53">
        <v>671</v>
      </c>
      <c r="B134" s="232" t="s">
        <v>314</v>
      </c>
      <c r="C134" s="50" t="s">
        <v>315</v>
      </c>
      <c r="D134" s="51">
        <f t="shared" ref="D134:E134" si="32">SUM(D135:D137)</f>
        <v>49820.55</v>
      </c>
      <c r="E134" s="51">
        <f t="shared" si="32"/>
        <v>128715.54000000001</v>
      </c>
      <c r="F134" s="52">
        <f t="shared" si="31"/>
        <v>258.35832803933317</v>
      </c>
    </row>
    <row r="135" spans="1:6" ht="12.75" customHeight="1" x14ac:dyDescent="0.2">
      <c r="A135" s="53">
        <v>6711</v>
      </c>
      <c r="B135" s="85" t="s">
        <v>316</v>
      </c>
      <c r="C135" s="50" t="s">
        <v>317</v>
      </c>
      <c r="D135" s="242">
        <v>49820.55</v>
      </c>
      <c r="E135" s="242">
        <v>101167.41</v>
      </c>
      <c r="F135" s="52">
        <f t="shared" si="31"/>
        <v>203.06361531536683</v>
      </c>
    </row>
    <row r="136" spans="1:6" ht="24" x14ac:dyDescent="0.2">
      <c r="A136" s="53">
        <v>6712</v>
      </c>
      <c r="B136" s="232" t="s">
        <v>318</v>
      </c>
      <c r="C136" s="50" t="s">
        <v>319</v>
      </c>
      <c r="D136" s="242">
        <v>0</v>
      </c>
      <c r="E136" s="242">
        <v>27548.13</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761.66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761.66</v>
      </c>
      <c r="F150" s="52" t="str">
        <f t="shared" si="31"/>
        <v>-</v>
      </c>
    </row>
    <row r="151" spans="1:6" ht="12.75" customHeight="1" x14ac:dyDescent="0.2">
      <c r="A151" s="53">
        <v>3</v>
      </c>
      <c r="B151" s="85" t="s">
        <v>348</v>
      </c>
      <c r="C151" s="50" t="s">
        <v>56</v>
      </c>
      <c r="D151" s="51">
        <f t="shared" ref="D151:E151" si="35">D152+D163+D196+D215+D224+D252+D263</f>
        <v>538901.99</v>
      </c>
      <c r="E151" s="51">
        <f t="shared" si="35"/>
        <v>921115.08000000007</v>
      </c>
      <c r="F151" s="52">
        <f t="shared" si="31"/>
        <v>170.92441614476132</v>
      </c>
    </row>
    <row r="152" spans="1:6" ht="12.75" customHeight="1" x14ac:dyDescent="0.2">
      <c r="A152" s="53">
        <v>31</v>
      </c>
      <c r="B152" s="85" t="s">
        <v>349</v>
      </c>
      <c r="C152" s="50" t="s">
        <v>35</v>
      </c>
      <c r="D152" s="51">
        <f t="shared" ref="D152:E152" si="36">D153+D158+D159</f>
        <v>412290.52999999997</v>
      </c>
      <c r="E152" s="51">
        <f t="shared" si="36"/>
        <v>736035.33</v>
      </c>
      <c r="F152" s="52">
        <f t="shared" si="31"/>
        <v>178.52346256898016</v>
      </c>
    </row>
    <row r="153" spans="1:6" ht="12.75" customHeight="1" x14ac:dyDescent="0.2">
      <c r="A153" s="53">
        <v>311</v>
      </c>
      <c r="B153" s="85" t="s">
        <v>350</v>
      </c>
      <c r="C153" s="50" t="s">
        <v>351</v>
      </c>
      <c r="D153" s="51">
        <f t="shared" ref="D153:E153" si="37">SUM(D154:D157)</f>
        <v>340026.1</v>
      </c>
      <c r="E153" s="51">
        <f t="shared" si="37"/>
        <v>606877.21</v>
      </c>
      <c r="F153" s="52">
        <f t="shared" si="31"/>
        <v>178.47959612512099</v>
      </c>
    </row>
    <row r="154" spans="1:6" ht="12.75" customHeight="1" x14ac:dyDescent="0.2">
      <c r="A154" s="53">
        <v>3111</v>
      </c>
      <c r="B154" s="85" t="s">
        <v>352</v>
      </c>
      <c r="C154" s="50" t="s">
        <v>353</v>
      </c>
      <c r="D154" s="242">
        <v>328555.99</v>
      </c>
      <c r="E154" s="242">
        <v>601666.77</v>
      </c>
      <c r="F154" s="52">
        <f t="shared" si="31"/>
        <v>183.12457794484283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8445.44</v>
      </c>
      <c r="E156" s="242">
        <v>3414.36</v>
      </c>
      <c r="F156" s="52">
        <f t="shared" si="31"/>
        <v>40.428444225522888</v>
      </c>
    </row>
    <row r="157" spans="1:6" ht="12.75" customHeight="1" x14ac:dyDescent="0.2">
      <c r="A157" s="53">
        <v>3114</v>
      </c>
      <c r="B157" s="85" t="s">
        <v>358</v>
      </c>
      <c r="C157" s="50" t="s">
        <v>359</v>
      </c>
      <c r="D157" s="242">
        <v>3024.67</v>
      </c>
      <c r="E157" s="242">
        <v>1796.08</v>
      </c>
      <c r="F157" s="52">
        <f t="shared" si="31"/>
        <v>59.3810233843692</v>
      </c>
    </row>
    <row r="158" spans="1:6" ht="12.75" customHeight="1" x14ac:dyDescent="0.2">
      <c r="A158" s="53">
        <v>312</v>
      </c>
      <c r="B158" s="85" t="s">
        <v>360</v>
      </c>
      <c r="C158" s="50" t="s">
        <v>361</v>
      </c>
      <c r="D158" s="242">
        <v>16160.11</v>
      </c>
      <c r="E158" s="242">
        <v>28993.78</v>
      </c>
      <c r="F158" s="52">
        <f t="shared" si="31"/>
        <v>179.41573417507678</v>
      </c>
    </row>
    <row r="159" spans="1:6" ht="12.75" customHeight="1" x14ac:dyDescent="0.2">
      <c r="A159" s="53">
        <v>313</v>
      </c>
      <c r="B159" s="85" t="s">
        <v>362</v>
      </c>
      <c r="C159" s="50" t="s">
        <v>363</v>
      </c>
      <c r="D159" s="51">
        <f t="shared" ref="D159:E159" si="38">SUM(D160:D162)</f>
        <v>56104.32</v>
      </c>
      <c r="E159" s="51">
        <f t="shared" si="38"/>
        <v>100164.34000000001</v>
      </c>
      <c r="F159" s="52">
        <f t="shared" si="31"/>
        <v>178.53231266326731</v>
      </c>
    </row>
    <row r="160" spans="1:6" ht="12.75" customHeight="1" x14ac:dyDescent="0.2">
      <c r="A160" s="53">
        <v>3131</v>
      </c>
      <c r="B160" s="85" t="s">
        <v>142</v>
      </c>
      <c r="C160" s="50" t="s">
        <v>364</v>
      </c>
      <c r="D160" s="242">
        <v>0</v>
      </c>
      <c r="E160" s="242">
        <v>29.63</v>
      </c>
      <c r="F160" s="52" t="str">
        <f t="shared" si="31"/>
        <v>-</v>
      </c>
    </row>
    <row r="161" spans="1:6" ht="12.75" customHeight="1" x14ac:dyDescent="0.2">
      <c r="A161" s="53">
        <v>3132</v>
      </c>
      <c r="B161" s="85" t="s">
        <v>365</v>
      </c>
      <c r="C161" s="50" t="s">
        <v>366</v>
      </c>
      <c r="D161" s="242">
        <v>56104.32</v>
      </c>
      <c r="E161" s="242">
        <v>100134.71</v>
      </c>
      <c r="F161" s="52">
        <f t="shared" si="31"/>
        <v>178.47950033081233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122638.14000000003</v>
      </c>
      <c r="E163" s="51">
        <f t="shared" si="39"/>
        <v>182046.22000000003</v>
      </c>
      <c r="F163" s="52">
        <f t="shared" si="31"/>
        <v>148.4417653431469</v>
      </c>
    </row>
    <row r="164" spans="1:6" ht="12.75" customHeight="1" x14ac:dyDescent="0.2">
      <c r="A164" s="53">
        <v>321</v>
      </c>
      <c r="B164" s="85" t="s">
        <v>371</v>
      </c>
      <c r="C164" s="50" t="s">
        <v>372</v>
      </c>
      <c r="D164" s="51">
        <f t="shared" ref="D164:E164" si="40">SUM(D165:D168)</f>
        <v>19112.59</v>
      </c>
      <c r="E164" s="51">
        <f t="shared" si="40"/>
        <v>19677.600000000002</v>
      </c>
      <c r="F164" s="52">
        <f t="shared" si="31"/>
        <v>102.95621891119939</v>
      </c>
    </row>
    <row r="165" spans="1:6" ht="12.75" customHeight="1" x14ac:dyDescent="0.2">
      <c r="A165" s="53">
        <v>3211</v>
      </c>
      <c r="B165" s="85" t="s">
        <v>373</v>
      </c>
      <c r="C165" s="50" t="s">
        <v>374</v>
      </c>
      <c r="D165" s="242">
        <v>2839.95</v>
      </c>
      <c r="E165" s="242">
        <v>5964.46</v>
      </c>
      <c r="F165" s="52">
        <f t="shared" si="31"/>
        <v>210.01989471645629</v>
      </c>
    </row>
    <row r="166" spans="1:6" ht="12.75" customHeight="1" x14ac:dyDescent="0.2">
      <c r="A166" s="53">
        <v>3212</v>
      </c>
      <c r="B166" s="85" t="s">
        <v>375</v>
      </c>
      <c r="C166" s="50" t="s">
        <v>376</v>
      </c>
      <c r="D166" s="242">
        <v>9901.73</v>
      </c>
      <c r="E166" s="242">
        <v>11893.74</v>
      </c>
      <c r="F166" s="52">
        <f t="shared" si="31"/>
        <v>120.11779759698558</v>
      </c>
    </row>
    <row r="167" spans="1:6" ht="12.75" customHeight="1" x14ac:dyDescent="0.2">
      <c r="A167" s="53">
        <v>3213</v>
      </c>
      <c r="B167" s="85" t="s">
        <v>377</v>
      </c>
      <c r="C167" s="50" t="s">
        <v>378</v>
      </c>
      <c r="D167" s="242">
        <v>6100.9</v>
      </c>
      <c r="E167" s="242">
        <v>1529</v>
      </c>
      <c r="F167" s="52">
        <f t="shared" si="31"/>
        <v>25.061876116638533</v>
      </c>
    </row>
    <row r="168" spans="1:6" ht="12.75" customHeight="1" x14ac:dyDescent="0.2">
      <c r="A168" s="53">
        <v>3214</v>
      </c>
      <c r="B168" s="85" t="s">
        <v>379</v>
      </c>
      <c r="C168" s="50" t="s">
        <v>380</v>
      </c>
      <c r="D168" s="242">
        <v>270.01</v>
      </c>
      <c r="E168" s="242">
        <v>290.39999999999998</v>
      </c>
      <c r="F168" s="52">
        <f t="shared" si="31"/>
        <v>107.55157216399391</v>
      </c>
    </row>
    <row r="169" spans="1:6" ht="12.75" customHeight="1" x14ac:dyDescent="0.2">
      <c r="A169" s="53">
        <v>322</v>
      </c>
      <c r="B169" s="85" t="s">
        <v>381</v>
      </c>
      <c r="C169" s="50" t="s">
        <v>382</v>
      </c>
      <c r="D169" s="51">
        <f t="shared" ref="D169:E169" si="41">SUM(D170:D176)</f>
        <v>62261.000000000007</v>
      </c>
      <c r="E169" s="51">
        <f t="shared" si="41"/>
        <v>83953.010000000009</v>
      </c>
      <c r="F169" s="52">
        <f t="shared" si="31"/>
        <v>134.84044586498771</v>
      </c>
    </row>
    <row r="170" spans="1:6" ht="12.75" customHeight="1" x14ac:dyDescent="0.2">
      <c r="A170" s="53">
        <v>3221</v>
      </c>
      <c r="B170" s="85" t="s">
        <v>383</v>
      </c>
      <c r="C170" s="50" t="s">
        <v>384</v>
      </c>
      <c r="D170" s="242">
        <v>1847.64</v>
      </c>
      <c r="E170" s="242">
        <v>2583.75</v>
      </c>
      <c r="F170" s="52">
        <f t="shared" si="31"/>
        <v>139.8405533545496</v>
      </c>
    </row>
    <row r="171" spans="1:6" ht="12.75" customHeight="1" x14ac:dyDescent="0.2">
      <c r="A171" s="53">
        <v>3222</v>
      </c>
      <c r="B171" s="85" t="s">
        <v>385</v>
      </c>
      <c r="C171" s="50" t="s">
        <v>386</v>
      </c>
      <c r="D171" s="242">
        <v>47532.23</v>
      </c>
      <c r="E171" s="242">
        <v>68459.710000000006</v>
      </c>
      <c r="F171" s="52">
        <f t="shared" si="31"/>
        <v>144.02797848954279</v>
      </c>
    </row>
    <row r="172" spans="1:6" ht="12.75" customHeight="1" x14ac:dyDescent="0.2">
      <c r="A172" s="53">
        <v>3223</v>
      </c>
      <c r="B172" s="85" t="s">
        <v>387</v>
      </c>
      <c r="C172" s="50" t="s">
        <v>388</v>
      </c>
      <c r="D172" s="242">
        <v>12092.19</v>
      </c>
      <c r="E172" s="242">
        <v>11815.74</v>
      </c>
      <c r="F172" s="52">
        <f t="shared" si="31"/>
        <v>97.713813626812012</v>
      </c>
    </row>
    <row r="173" spans="1:6" ht="12.75" customHeight="1" x14ac:dyDescent="0.2">
      <c r="A173" s="53">
        <v>3224</v>
      </c>
      <c r="B173" s="85" t="s">
        <v>389</v>
      </c>
      <c r="C173" s="50" t="s">
        <v>390</v>
      </c>
      <c r="D173" s="242">
        <v>730.36</v>
      </c>
      <c r="E173" s="242">
        <v>1093.81</v>
      </c>
      <c r="F173" s="52">
        <f t="shared" si="31"/>
        <v>149.76313051098086</v>
      </c>
    </row>
    <row r="174" spans="1:6" ht="12.75" customHeight="1" x14ac:dyDescent="0.2">
      <c r="A174" s="53">
        <v>3225</v>
      </c>
      <c r="B174" s="85" t="s">
        <v>391</v>
      </c>
      <c r="C174" s="50" t="s">
        <v>392</v>
      </c>
      <c r="D174" s="242">
        <v>58.58</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36614.280000000006</v>
      </c>
      <c r="E177" s="51">
        <f t="shared" si="42"/>
        <v>69233.5</v>
      </c>
      <c r="F177" s="52">
        <f t="shared" si="31"/>
        <v>189.08879267870347</v>
      </c>
    </row>
    <row r="178" spans="1:6" ht="12.75" customHeight="1" x14ac:dyDescent="0.2">
      <c r="A178" s="53">
        <v>3231</v>
      </c>
      <c r="B178" s="85" t="s">
        <v>399</v>
      </c>
      <c r="C178" s="50" t="s">
        <v>400</v>
      </c>
      <c r="D178" s="242">
        <v>16451.05</v>
      </c>
      <c r="E178" s="242">
        <v>28528.83</v>
      </c>
      <c r="F178" s="52">
        <f t="shared" si="31"/>
        <v>173.41646885761094</v>
      </c>
    </row>
    <row r="179" spans="1:6" ht="12.75" customHeight="1" x14ac:dyDescent="0.2">
      <c r="A179" s="53">
        <v>3232</v>
      </c>
      <c r="B179" s="85" t="s">
        <v>401</v>
      </c>
      <c r="C179" s="50" t="s">
        <v>402</v>
      </c>
      <c r="D179" s="242">
        <v>60</v>
      </c>
      <c r="E179" s="242">
        <v>1075</v>
      </c>
      <c r="F179" s="52">
        <f t="shared" si="31"/>
        <v>1791.6666666666667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2342.02</v>
      </c>
      <c r="E181" s="242">
        <v>2510</v>
      </c>
      <c r="F181" s="52">
        <f t="shared" si="31"/>
        <v>107.17244088436478</v>
      </c>
    </row>
    <row r="182" spans="1:6" ht="12.75" customHeight="1" x14ac:dyDescent="0.2">
      <c r="A182" s="53">
        <v>3235</v>
      </c>
      <c r="B182" s="85" t="s">
        <v>407</v>
      </c>
      <c r="C182" s="50" t="s">
        <v>408</v>
      </c>
      <c r="D182" s="242">
        <v>10416.040000000001</v>
      </c>
      <c r="E182" s="242">
        <v>9638.2000000000007</v>
      </c>
      <c r="F182" s="52">
        <f t="shared" si="31"/>
        <v>92.532286742370417</v>
      </c>
    </row>
    <row r="183" spans="1:6" ht="12.75" customHeight="1" x14ac:dyDescent="0.2">
      <c r="A183" s="53">
        <v>3236</v>
      </c>
      <c r="B183" s="85" t="s">
        <v>409</v>
      </c>
      <c r="C183" s="50" t="s">
        <v>410</v>
      </c>
      <c r="D183" s="242">
        <v>0</v>
      </c>
      <c r="E183" s="242">
        <v>83.13</v>
      </c>
      <c r="F183" s="52" t="str">
        <f t="shared" si="31"/>
        <v>-</v>
      </c>
    </row>
    <row r="184" spans="1:6" ht="12.75" customHeight="1" x14ac:dyDescent="0.2">
      <c r="A184" s="53">
        <v>3237</v>
      </c>
      <c r="B184" s="85" t="s">
        <v>411</v>
      </c>
      <c r="C184" s="50" t="s">
        <v>412</v>
      </c>
      <c r="D184" s="242">
        <v>5395.21</v>
      </c>
      <c r="E184" s="242">
        <v>5640.83</v>
      </c>
      <c r="F184" s="52">
        <f t="shared" si="31"/>
        <v>104.55255680501779</v>
      </c>
    </row>
    <row r="185" spans="1:6" ht="12.75" customHeight="1" x14ac:dyDescent="0.2">
      <c r="A185" s="53">
        <v>3238</v>
      </c>
      <c r="B185" s="85" t="s">
        <v>413</v>
      </c>
      <c r="C185" s="50" t="s">
        <v>414</v>
      </c>
      <c r="D185" s="242">
        <v>899.73</v>
      </c>
      <c r="E185" s="242">
        <v>1442.6</v>
      </c>
      <c r="F185" s="52">
        <f t="shared" si="31"/>
        <v>160.33698998588463</v>
      </c>
    </row>
    <row r="186" spans="1:6" ht="12.75" customHeight="1" x14ac:dyDescent="0.2">
      <c r="A186" s="53">
        <v>3239</v>
      </c>
      <c r="B186" s="85" t="s">
        <v>415</v>
      </c>
      <c r="C186" s="50" t="s">
        <v>416</v>
      </c>
      <c r="D186" s="242">
        <v>1050.23</v>
      </c>
      <c r="E186" s="242">
        <v>20314.91</v>
      </c>
      <c r="F186" s="52">
        <f t="shared" si="31"/>
        <v>1934.329623034954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4650.2700000000004</v>
      </c>
      <c r="E188" s="51">
        <f t="shared" si="43"/>
        <v>9182.11</v>
      </c>
      <c r="F188" s="52">
        <f t="shared" si="31"/>
        <v>197.45326615443835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43.82</v>
      </c>
      <c r="E190" s="242"/>
      <c r="F190" s="52">
        <f t="shared" si="31"/>
        <v>0</v>
      </c>
    </row>
    <row r="191" spans="1:6" ht="12.75" customHeight="1" x14ac:dyDescent="0.2">
      <c r="A191" s="53">
        <v>3293</v>
      </c>
      <c r="B191" s="85" t="s">
        <v>425</v>
      </c>
      <c r="C191" s="50" t="s">
        <v>426</v>
      </c>
      <c r="D191" s="242">
        <v>872.32</v>
      </c>
      <c r="E191" s="242">
        <v>219.09</v>
      </c>
      <c r="F191" s="52">
        <f t="shared" si="31"/>
        <v>25.115783198826119</v>
      </c>
    </row>
    <row r="192" spans="1:6" ht="12.75" customHeight="1" x14ac:dyDescent="0.2">
      <c r="A192" s="53">
        <v>3294</v>
      </c>
      <c r="B192" s="85" t="s">
        <v>427</v>
      </c>
      <c r="C192" s="50" t="s">
        <v>428</v>
      </c>
      <c r="D192" s="242">
        <v>481.36</v>
      </c>
      <c r="E192" s="242">
        <v>493.09</v>
      </c>
      <c r="F192" s="52">
        <f t="shared" si="31"/>
        <v>102.43684560412166</v>
      </c>
    </row>
    <row r="193" spans="1:6" ht="12.75" customHeight="1" x14ac:dyDescent="0.2">
      <c r="A193" s="53">
        <v>3295</v>
      </c>
      <c r="B193" s="85" t="s">
        <v>429</v>
      </c>
      <c r="C193" s="50" t="s">
        <v>430</v>
      </c>
      <c r="D193" s="242">
        <v>230.77</v>
      </c>
      <c r="E193" s="242">
        <v>1398.77</v>
      </c>
      <c r="F193" s="52">
        <f t="shared" si="31"/>
        <v>606.13164622784586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3022</v>
      </c>
      <c r="E195" s="242">
        <v>7071.16</v>
      </c>
      <c r="F195" s="52">
        <f t="shared" si="31"/>
        <v>233.98941098610192</v>
      </c>
    </row>
    <row r="196" spans="1:6" ht="12.75" customHeight="1" x14ac:dyDescent="0.2">
      <c r="A196" s="53">
        <v>34</v>
      </c>
      <c r="B196" s="232" t="s">
        <v>435</v>
      </c>
      <c r="C196" s="50" t="s">
        <v>436</v>
      </c>
      <c r="D196" s="51">
        <f t="shared" ref="D196:E196" si="44">D197+D202+D210</f>
        <v>328.26</v>
      </c>
      <c r="E196" s="51">
        <f t="shared" si="44"/>
        <v>358.18</v>
      </c>
      <c r="F196" s="52">
        <f t="shared" si="31"/>
        <v>109.11472613172486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328.26</v>
      </c>
      <c r="E210" s="51">
        <f t="shared" si="47"/>
        <v>358.18</v>
      </c>
      <c r="F210" s="52">
        <f t="shared" si="31"/>
        <v>109.11472613172486</v>
      </c>
    </row>
    <row r="211" spans="1:6" ht="12.75" customHeight="1" x14ac:dyDescent="0.2">
      <c r="A211" s="53">
        <v>3431</v>
      </c>
      <c r="B211" s="232" t="s">
        <v>465</v>
      </c>
      <c r="C211" s="50" t="s">
        <v>466</v>
      </c>
      <c r="D211" s="242">
        <v>268.57</v>
      </c>
      <c r="E211" s="242">
        <v>358.18</v>
      </c>
      <c r="F211" s="52">
        <f t="shared" si="31"/>
        <v>133.36560300852665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59.69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2862.22</v>
      </c>
      <c r="E252" s="51">
        <f t="shared" si="63"/>
        <v>2565.35</v>
      </c>
      <c r="F252" s="52">
        <f t="shared" ref="F252:F258" si="64">IF(D252&lt;&gt;0,IF(E252/D252&gt;=100,"&gt;&gt;100",E252/D252*100),"-")</f>
        <v>89.627981077625066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2862.22</v>
      </c>
      <c r="E259" s="51">
        <f t="shared" si="66"/>
        <v>2565.35</v>
      </c>
      <c r="F259" s="52">
        <f t="shared" ref="F259:F262" si="67">IF(D259&lt;&gt;0,IF(E259/D259&gt;=100,"&gt;&gt;100",E259/D259*100),"-")</f>
        <v>89.627981077625066</v>
      </c>
    </row>
    <row r="260" spans="1:6" ht="12.75" customHeight="1" x14ac:dyDescent="0.2">
      <c r="A260" s="53">
        <v>3721</v>
      </c>
      <c r="B260" s="85" t="s">
        <v>559</v>
      </c>
      <c r="C260" s="50" t="s">
        <v>560</v>
      </c>
      <c r="D260" s="242">
        <v>2862.22</v>
      </c>
      <c r="E260" s="242">
        <v>2467.4299999999998</v>
      </c>
      <c r="F260" s="52">
        <f t="shared" si="67"/>
        <v>86.206860409053107</v>
      </c>
    </row>
    <row r="261" spans="1:6" ht="12.75" customHeight="1" x14ac:dyDescent="0.2">
      <c r="A261" s="53">
        <v>3722</v>
      </c>
      <c r="B261" s="85" t="s">
        <v>561</v>
      </c>
      <c r="C261" s="50" t="s">
        <v>562</v>
      </c>
      <c r="D261" s="242">
        <v>0</v>
      </c>
      <c r="E261" s="242">
        <v>97.92</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782.83999999999992</v>
      </c>
      <c r="E263" s="51">
        <f t="shared" si="68"/>
        <v>110</v>
      </c>
      <c r="F263" s="52">
        <f t="shared" ref="F263:F267" si="69">IF(D263&lt;&gt;0,IF(E263/D263&gt;=100,"&gt;&gt;100",E263/D263*100),"-")</f>
        <v>14.051402585458078</v>
      </c>
    </row>
    <row r="264" spans="1:6" ht="12.75" customHeight="1" x14ac:dyDescent="0.2">
      <c r="A264" s="53">
        <v>381</v>
      </c>
      <c r="B264" s="85" t="s">
        <v>567</v>
      </c>
      <c r="C264" s="50" t="s">
        <v>568</v>
      </c>
      <c r="D264" s="51">
        <f t="shared" ref="D264:E264" si="70">SUM(D265:D267)</f>
        <v>782.83999999999992</v>
      </c>
      <c r="E264" s="51">
        <f t="shared" si="70"/>
        <v>110</v>
      </c>
      <c r="F264" s="52">
        <f t="shared" si="69"/>
        <v>14.051402585458078</v>
      </c>
    </row>
    <row r="265" spans="1:6" ht="12.75" customHeight="1" x14ac:dyDescent="0.2">
      <c r="A265" s="53">
        <v>3811</v>
      </c>
      <c r="B265" s="85" t="s">
        <v>569</v>
      </c>
      <c r="C265" s="50" t="s">
        <v>570</v>
      </c>
      <c r="D265" s="242">
        <v>185.2</v>
      </c>
      <c r="E265" s="242">
        <v>110</v>
      </c>
      <c r="F265" s="52">
        <f t="shared" si="69"/>
        <v>59.395248380129594</v>
      </c>
    </row>
    <row r="266" spans="1:6" ht="12.75" customHeight="1" x14ac:dyDescent="0.2">
      <c r="A266" s="53">
        <v>3812</v>
      </c>
      <c r="B266" s="85" t="s">
        <v>571</v>
      </c>
      <c r="C266" s="50" t="s">
        <v>572</v>
      </c>
      <c r="D266" s="242">
        <v>597.64</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538901.99</v>
      </c>
      <c r="E289" s="51">
        <f t="shared" si="79"/>
        <v>921115.08000000007</v>
      </c>
      <c r="F289" s="52">
        <f t="shared" si="76"/>
        <v>170.92441614476132</v>
      </c>
    </row>
    <row r="290" spans="1:6" ht="12.75" customHeight="1" x14ac:dyDescent="0.2">
      <c r="A290" s="53" t="s">
        <v>608</v>
      </c>
      <c r="B290" s="85" t="s">
        <v>619</v>
      </c>
      <c r="C290" s="50" t="s">
        <v>620</v>
      </c>
      <c r="D290" s="51">
        <f>IF(D6&gt;=D289,D6-D289,0)</f>
        <v>0</v>
      </c>
      <c r="E290" s="51">
        <f>IF(E6&gt;=E289,E6-E289,0)</f>
        <v>42736.589999999967</v>
      </c>
      <c r="F290" s="52" t="str">
        <f t="shared" si="76"/>
        <v>-</v>
      </c>
    </row>
    <row r="291" spans="1:6" ht="12.75" customHeight="1" x14ac:dyDescent="0.2">
      <c r="A291" s="53" t="s">
        <v>608</v>
      </c>
      <c r="B291" s="85" t="s">
        <v>621</v>
      </c>
      <c r="C291" s="50" t="s">
        <v>622</v>
      </c>
      <c r="D291" s="51">
        <f>IF(D289&gt;=D6,D289-D6,0)</f>
        <v>855.03000000002794</v>
      </c>
      <c r="E291" s="51">
        <f>IF(E289&gt;=E6,E289-E6,0)</f>
        <v>0</v>
      </c>
      <c r="F291" s="52">
        <f t="shared" si="76"/>
        <v>0</v>
      </c>
    </row>
    <row r="292" spans="1:6" ht="12.75" customHeight="1" x14ac:dyDescent="0.2">
      <c r="A292" s="53">
        <v>92211</v>
      </c>
      <c r="B292" s="85" t="s">
        <v>623</v>
      </c>
      <c r="C292" s="50" t="s">
        <v>624</v>
      </c>
      <c r="D292" s="242">
        <v>7451.71</v>
      </c>
      <c r="E292" s="242">
        <v>25766.16</v>
      </c>
      <c r="F292" s="52">
        <f t="shared" si="76"/>
        <v>345.77513080890157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769.8</v>
      </c>
      <c r="E294" s="242">
        <v>1074.97</v>
      </c>
      <c r="F294" s="52">
        <f t="shared" si="76"/>
        <v>139.64276435437776</v>
      </c>
    </row>
    <row r="295" spans="1:6" ht="24" x14ac:dyDescent="0.2">
      <c r="A295" s="53">
        <v>9661</v>
      </c>
      <c r="B295" s="85" t="s">
        <v>629</v>
      </c>
      <c r="C295" s="50" t="s">
        <v>630</v>
      </c>
      <c r="D295" s="242">
        <v>769.8</v>
      </c>
      <c r="E295" s="242">
        <v>1074.97</v>
      </c>
      <c r="F295" s="52">
        <f t="shared" si="76"/>
        <v>139.64276435437776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1175</v>
      </c>
      <c r="E350" s="51">
        <f t="shared" si="95"/>
        <v>27548.13</v>
      </c>
      <c r="F350" s="52">
        <f t="shared" si="81"/>
        <v>2344.5217021276599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1175</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1175</v>
      </c>
      <c r="E369" s="51">
        <f t="shared" si="101"/>
        <v>0</v>
      </c>
      <c r="F369" s="52">
        <f t="shared" si="81"/>
        <v>0</v>
      </c>
    </row>
    <row r="370" spans="1:6" ht="12.75" customHeight="1" x14ac:dyDescent="0.2">
      <c r="A370" s="53">
        <v>4221</v>
      </c>
      <c r="B370" s="85" t="s">
        <v>674</v>
      </c>
      <c r="C370" s="50" t="s">
        <v>766</v>
      </c>
      <c r="D370" s="242">
        <v>1175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27548.13</v>
      </c>
      <c r="F402" s="52" t="str">
        <f t="shared" si="81"/>
        <v>-</v>
      </c>
    </row>
    <row r="403" spans="1:6" ht="12.75" customHeight="1" x14ac:dyDescent="0.2">
      <c r="A403" s="53">
        <v>451</v>
      </c>
      <c r="B403" s="85" t="s">
        <v>811</v>
      </c>
      <c r="C403" s="50" t="s">
        <v>812</v>
      </c>
      <c r="D403" s="242">
        <v>0</v>
      </c>
      <c r="E403" s="242">
        <v>27548.13</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1175</v>
      </c>
      <c r="E408" s="51">
        <f t="shared" si="111"/>
        <v>27548.13</v>
      </c>
      <c r="F408" s="52">
        <f t="shared" si="81"/>
        <v>2344.5217021276599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538046.96</v>
      </c>
      <c r="E412" s="51">
        <f>E6+E298</f>
        <v>963851.67</v>
      </c>
      <c r="F412" s="52">
        <f t="shared" si="81"/>
        <v>179.13894913559221</v>
      </c>
    </row>
    <row r="413" spans="1:6" ht="12.75" customHeight="1" x14ac:dyDescent="0.2">
      <c r="A413" s="53" t="s">
        <v>608</v>
      </c>
      <c r="B413" s="85" t="s">
        <v>831</v>
      </c>
      <c r="C413" s="50" t="s">
        <v>832</v>
      </c>
      <c r="D413" s="51">
        <f t="shared" ref="D413:E413" si="112">D289+D350</f>
        <v>540076.99</v>
      </c>
      <c r="E413" s="51">
        <f t="shared" si="112"/>
        <v>948663.21000000008</v>
      </c>
      <c r="F413" s="52">
        <f t="shared" si="81"/>
        <v>175.6533286115374</v>
      </c>
    </row>
    <row r="414" spans="1:6" ht="12.75" customHeight="1" x14ac:dyDescent="0.2">
      <c r="A414" s="53" t="s">
        <v>608</v>
      </c>
      <c r="B414" s="85" t="s">
        <v>833</v>
      </c>
      <c r="C414" s="50" t="s">
        <v>834</v>
      </c>
      <c r="D414" s="51">
        <f t="shared" ref="D414:E414" si="113">IF(D412&gt;=D413,D412-D413,0)</f>
        <v>0</v>
      </c>
      <c r="E414" s="51">
        <f t="shared" si="113"/>
        <v>15188.459999999963</v>
      </c>
      <c r="F414" s="52" t="str">
        <f t="shared" si="81"/>
        <v>-</v>
      </c>
    </row>
    <row r="415" spans="1:6" ht="12.75" customHeight="1" x14ac:dyDescent="0.2">
      <c r="A415" s="53" t="s">
        <v>608</v>
      </c>
      <c r="B415" s="85" t="s">
        <v>835</v>
      </c>
      <c r="C415" s="50" t="s">
        <v>836</v>
      </c>
      <c r="D415" s="51">
        <f t="shared" ref="D415:E415" si="114">IF(D413&gt;=D412,D413-D412,0)</f>
        <v>2030.0300000000279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7451.71</v>
      </c>
      <c r="E416" s="51">
        <f t="shared" si="115"/>
        <v>25766.16</v>
      </c>
      <c r="F416" s="52">
        <f t="shared" si="81"/>
        <v>345.77513080890157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769.8</v>
      </c>
      <c r="E418" s="62">
        <f t="shared" si="117"/>
        <v>1074.97</v>
      </c>
      <c r="F418" s="57">
        <f t="shared" si="81"/>
        <v>139.64276435437776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538046.96</v>
      </c>
      <c r="E639" s="51">
        <f t="shared" si="180"/>
        <v>963851.67</v>
      </c>
      <c r="F639" s="52">
        <f t="shared" si="119"/>
        <v>179.13894913559221</v>
      </c>
    </row>
    <row r="640" spans="1:6" ht="12.75" customHeight="1" x14ac:dyDescent="0.2">
      <c r="A640" s="53" t="s">
        <v>608</v>
      </c>
      <c r="B640" s="85" t="s">
        <v>1277</v>
      </c>
      <c r="C640" s="50" t="s">
        <v>1278</v>
      </c>
      <c r="D640" s="51">
        <f t="shared" ref="D640:E640" si="181">D413+D528</f>
        <v>540076.99</v>
      </c>
      <c r="E640" s="51">
        <f t="shared" si="181"/>
        <v>948663.21000000008</v>
      </c>
      <c r="F640" s="52">
        <f t="shared" si="119"/>
        <v>175.6533286115374</v>
      </c>
    </row>
    <row r="641" spans="1:6" ht="12.75" customHeight="1" x14ac:dyDescent="0.2">
      <c r="A641" s="53" t="s">
        <v>608</v>
      </c>
      <c r="B641" s="85" t="s">
        <v>1279</v>
      </c>
      <c r="C641" s="50" t="s">
        <v>1280</v>
      </c>
      <c r="D641" s="51">
        <f t="shared" ref="D641:E641" si="182">IF(D639&gt;=D640,D639-D640,0)</f>
        <v>0</v>
      </c>
      <c r="E641" s="51">
        <f t="shared" si="182"/>
        <v>15188.459999999963</v>
      </c>
      <c r="F641" s="52" t="str">
        <f t="shared" si="119"/>
        <v>-</v>
      </c>
    </row>
    <row r="642" spans="1:6" ht="12.75" customHeight="1" x14ac:dyDescent="0.2">
      <c r="A642" s="53" t="s">
        <v>608</v>
      </c>
      <c r="B642" s="85" t="s">
        <v>1281</v>
      </c>
      <c r="C642" s="50" t="s">
        <v>1282</v>
      </c>
      <c r="D642" s="51">
        <f t="shared" ref="D642:E642" si="183">IF(D640&gt;=D639,D640-D639,0)</f>
        <v>2030.0300000000279</v>
      </c>
      <c r="E642" s="51">
        <f t="shared" si="183"/>
        <v>0</v>
      </c>
      <c r="F642" s="52">
        <f t="shared" si="119"/>
        <v>0</v>
      </c>
    </row>
    <row r="643" spans="1:6" ht="24" x14ac:dyDescent="0.2">
      <c r="A643" s="60" t="s">
        <v>1283</v>
      </c>
      <c r="B643" s="85" t="s">
        <v>1284</v>
      </c>
      <c r="C643" s="61" t="s">
        <v>1283</v>
      </c>
      <c r="D643" s="51">
        <f t="shared" ref="D643:E643" si="184">IF(D416-D417+D637-D638&gt;=0,D416-D417+D637-D638,0)</f>
        <v>7451.71</v>
      </c>
      <c r="E643" s="51">
        <f t="shared" si="184"/>
        <v>25766.16</v>
      </c>
      <c r="F643" s="52">
        <f t="shared" si="119"/>
        <v>345.77513080890157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5421.6799999999721</v>
      </c>
      <c r="E645" s="51">
        <f t="shared" si="186"/>
        <v>40954.619999999966</v>
      </c>
      <c r="F645" s="52">
        <f t="shared" si="119"/>
        <v>755.3861533694386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73339</v>
      </c>
      <c r="E647" s="243">
        <v>129582.66</v>
      </c>
      <c r="F647" s="57">
        <f t="shared" si="119"/>
        <v>176.68997395655791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19973.509999999998</v>
      </c>
      <c r="E649" s="242">
        <v>42066.879999999997</v>
      </c>
      <c r="F649" s="52">
        <f t="shared" ref="F649:F724" si="188">IF(D649&lt;&gt;0,IF(E649/D649&gt;=100,"&gt;&gt;100",E649/D649*100),"-")</f>
        <v>210.61335739186552</v>
      </c>
    </row>
    <row r="650" spans="1:6" ht="12.75" customHeight="1" x14ac:dyDescent="0.2">
      <c r="A650" s="53" t="s">
        <v>1296</v>
      </c>
      <c r="B650" s="85" t="s">
        <v>1297</v>
      </c>
      <c r="C650" s="50" t="s">
        <v>1296</v>
      </c>
      <c r="D650" s="242">
        <v>120077.54</v>
      </c>
      <c r="E650" s="242">
        <v>257023.74</v>
      </c>
      <c r="F650" s="52">
        <f t="shared" si="188"/>
        <v>214.04813922736926</v>
      </c>
    </row>
    <row r="651" spans="1:6" ht="12.75" customHeight="1" x14ac:dyDescent="0.2">
      <c r="A651" s="53" t="s">
        <v>1298</v>
      </c>
      <c r="B651" s="85" t="s">
        <v>1299</v>
      </c>
      <c r="C651" s="50" t="s">
        <v>1298</v>
      </c>
      <c r="D651" s="242">
        <v>123757.7</v>
      </c>
      <c r="E651" s="242">
        <v>249705.39</v>
      </c>
      <c r="F651" s="52">
        <f t="shared" si="188"/>
        <v>201.76957878176469</v>
      </c>
    </row>
    <row r="652" spans="1:6" ht="24" x14ac:dyDescent="0.2">
      <c r="A652" s="53">
        <v>11</v>
      </c>
      <c r="B652" s="85" t="s">
        <v>1300</v>
      </c>
      <c r="C652" s="50" t="s">
        <v>1301</v>
      </c>
      <c r="D652" s="51">
        <f t="shared" ref="D652:E652" si="189">+D649+D650-D651</f>
        <v>16293.349999999991</v>
      </c>
      <c r="E652" s="51">
        <f t="shared" si="189"/>
        <v>49385.229999999981</v>
      </c>
      <c r="F652" s="52">
        <f t="shared" si="188"/>
        <v>303.10052874332172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65</v>
      </c>
      <c r="F654" s="52">
        <f t="shared" si="188"/>
        <v>138.29787234042556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66</v>
      </c>
      <c r="F656" s="52">
        <f t="shared" si="188"/>
        <v>140.42553191489361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457692.15999999997</v>
      </c>
      <c r="E675" s="242">
        <v>817218.32</v>
      </c>
      <c r="F675" s="52">
        <f t="shared" si="188"/>
        <v>178.55195946550623</v>
      </c>
    </row>
    <row r="676" spans="1:6" ht="24" x14ac:dyDescent="0.2">
      <c r="A676" s="53">
        <v>63613</v>
      </c>
      <c r="B676" s="232" t="s">
        <v>1349</v>
      </c>
      <c r="C676" s="50" t="s">
        <v>1350</v>
      </c>
      <c r="D676" s="242">
        <v>4883.95</v>
      </c>
      <c r="E676" s="242">
        <v>3467.32</v>
      </c>
      <c r="F676" s="52">
        <f t="shared" si="188"/>
        <v>70.994174797039292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8658.4</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7952.42</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3290</v>
      </c>
      <c r="E710" s="242">
        <v>886</v>
      </c>
      <c r="F710" s="52">
        <f t="shared" si="188"/>
        <v>26.930091185410333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184.63</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1953.33</v>
      </c>
      <c r="E717" s="242">
        <v>2648.64</v>
      </c>
      <c r="F717" s="52">
        <f t="shared" si="188"/>
        <v>135.59613582958332</v>
      </c>
    </row>
    <row r="718" spans="1:6" ht="12.75" customHeight="1" x14ac:dyDescent="0.2">
      <c r="A718" s="53">
        <v>32121</v>
      </c>
      <c r="B718" s="85" t="s">
        <v>1415</v>
      </c>
      <c r="C718" s="50" t="s">
        <v>1416</v>
      </c>
      <c r="D718" s="242">
        <v>9481.27</v>
      </c>
      <c r="E718" s="242">
        <v>11136.74</v>
      </c>
      <c r="F718" s="52">
        <f t="shared" si="188"/>
        <v>117.46042460556443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83.13</v>
      </c>
      <c r="F720" s="52" t="str">
        <f t="shared" si="188"/>
        <v>-</v>
      </c>
    </row>
    <row r="721" spans="1:6" ht="12.75" customHeight="1" x14ac:dyDescent="0.2">
      <c r="A721" s="53" t="s">
        <v>1421</v>
      </c>
      <c r="B721" s="85" t="s">
        <v>1422</v>
      </c>
      <c r="C721" s="50" t="s">
        <v>1421</v>
      </c>
      <c r="D721" s="242">
        <v>201.09</v>
      </c>
      <c r="E721" s="242">
        <v>4982.6499999999996</v>
      </c>
      <c r="F721" s="52">
        <f t="shared" si="188"/>
        <v>2477.8208762245758</v>
      </c>
    </row>
    <row r="722" spans="1:6" ht="12.75" customHeight="1" x14ac:dyDescent="0.2">
      <c r="A722" s="53" t="s">
        <v>1423</v>
      </c>
      <c r="B722" s="85" t="s">
        <v>1424</v>
      </c>
      <c r="C722" s="50" t="s">
        <v>1423</v>
      </c>
      <c r="D722" s="242">
        <v>5131.91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43.82</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2862.22</v>
      </c>
      <c r="E817" s="242">
        <v>2467.4299999999998</v>
      </c>
      <c r="F817" s="52">
        <f t="shared" si="190"/>
        <v>86.206860409053107</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97.92</v>
      </c>
      <c r="F828" s="52" t="str">
        <f t="shared" si="190"/>
        <v>-</v>
      </c>
    </row>
    <row r="829" spans="1:6" ht="12.75" customHeight="1" x14ac:dyDescent="0.2">
      <c r="A829" s="53">
        <v>38117</v>
      </c>
      <c r="B829" s="85" t="s">
        <v>1636</v>
      </c>
      <c r="C829" s="50" t="s">
        <v>1637</v>
      </c>
      <c r="D829" s="242">
        <v>125.2</v>
      </c>
      <c r="E829" s="242">
        <v>10</v>
      </c>
      <c r="F829" s="52">
        <f t="shared" si="190"/>
        <v>7.9872204472843444</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4" zoomScale="160" zoomScaleNormal="16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138659.79999999999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983130.93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963847.24000000011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766251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187789.38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358.18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2506.25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6942.43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19283.689999999999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977474.86999999988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958191.17999999993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736005.7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186670.68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358.18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4626.72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30529.9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19283.689999999999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144315.8600000001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2351.69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2351.69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2351.69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2351.69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141964.17000000001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141964.17000000001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12245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ANTONELA</cp:lastModifiedBy>
  <cp:lastPrinted>2023-12-21T13:12:35Z</cp:lastPrinted>
  <dcterms:created xsi:type="dcterms:W3CDTF">2022-04-01T05:14:30Z</dcterms:created>
  <dcterms:modified xsi:type="dcterms:W3CDTF">2024-07-03T11:56:58Z</dcterms:modified>
</cp:coreProperties>
</file>